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Apr'21" sheetId="4" r:id="rId1"/>
    <sheet name="May'21" sheetId="5" r:id="rId2"/>
    <sheet name="Jun'21" sheetId="6" r:id="rId3"/>
    <sheet name="Jul'21" sheetId="7" r:id="rId4"/>
    <sheet name="Aug'21" sheetId="8" r:id="rId5"/>
    <sheet name="Sep'21" sheetId="9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Data" localSheetId="0">OFFSET(#REF!,0,0,COUNTA(#REF!),COUNTA(#REF!))</definedName>
    <definedName name="Data" localSheetId="4">OFFSET(#REF!,0,0,COUNTA(#REF!),COUNTA(#REF!))</definedName>
    <definedName name="Data" localSheetId="3">OFFSET(#REF!,0,0,COUNTA(#REF!),COUNTA(#REF!))</definedName>
    <definedName name="Data" localSheetId="2">OFFSET(#REF!,0,0,COUNTA(#REF!),COUNTA(#REF!))</definedName>
    <definedName name="Data" localSheetId="1">OFFSET(#REF!,0,0,COUNTA(#REF!),COUNTA(#REF!))</definedName>
    <definedName name="Data" localSheetId="5">OFFSET(#REF!,0,0,COUNTA(#REF!),COUNTA(#REF!))</definedName>
    <definedName name="Data">OFFSET(#REF!,0,0,COUNTA(#REF!),COUNTA(#REF!))</definedName>
  </definedNames>
  <calcPr calcId="144525"/>
</workbook>
</file>

<file path=xl/calcChain.xml><?xml version="1.0" encoding="utf-8"?>
<calcChain xmlns="http://schemas.openxmlformats.org/spreadsheetml/2006/main">
  <c r="AG101" i="9" l="1"/>
  <c r="AF101" i="9"/>
  <c r="AE101" i="9"/>
  <c r="AD101" i="9"/>
  <c r="AC101" i="9"/>
  <c r="AB101" i="9"/>
  <c r="AA101" i="9"/>
  <c r="Z101" i="9"/>
  <c r="Y101" i="9"/>
  <c r="X101" i="9"/>
  <c r="W101" i="9"/>
  <c r="V101" i="9"/>
  <c r="U101" i="9"/>
  <c r="T101" i="9"/>
  <c r="S101" i="9"/>
  <c r="R101" i="9"/>
  <c r="Q101" i="9"/>
  <c r="P101" i="9"/>
  <c r="O101" i="9"/>
  <c r="N101" i="9"/>
  <c r="M101" i="9"/>
  <c r="L101" i="9"/>
  <c r="K101" i="9"/>
  <c r="J101" i="9"/>
  <c r="I101" i="9"/>
  <c r="H101" i="9"/>
  <c r="G101" i="9"/>
  <c r="F101" i="9"/>
  <c r="E101" i="9"/>
  <c r="D101" i="9"/>
  <c r="AH101" i="9" l="1"/>
  <c r="AH99" i="8"/>
  <c r="AH98" i="8"/>
  <c r="AH97" i="8"/>
  <c r="AH96" i="8"/>
  <c r="AH95" i="8"/>
  <c r="AH94" i="8"/>
  <c r="AH93" i="8"/>
  <c r="AH92" i="8"/>
  <c r="AH91" i="8"/>
  <c r="AH90" i="8"/>
  <c r="AH89" i="8"/>
  <c r="AH88" i="8"/>
  <c r="AH87" i="8"/>
  <c r="AH86" i="8"/>
  <c r="AH85" i="8"/>
  <c r="AH84" i="8"/>
  <c r="AH83" i="8"/>
  <c r="AH82" i="8"/>
  <c r="AH81" i="8"/>
  <c r="AH80" i="8"/>
  <c r="AH79" i="8"/>
  <c r="AH78" i="8"/>
  <c r="AH77" i="8"/>
  <c r="AH76" i="8"/>
  <c r="AH75" i="8"/>
  <c r="AH74" i="8"/>
  <c r="AH73" i="8"/>
  <c r="AH72" i="8"/>
  <c r="AH71" i="8"/>
  <c r="AH70" i="8"/>
  <c r="AH69" i="8"/>
  <c r="AH68" i="8"/>
  <c r="AH67" i="8"/>
  <c r="AH66" i="8"/>
  <c r="AH65" i="8"/>
  <c r="AH64" i="8"/>
  <c r="AH63" i="8"/>
  <c r="AH62" i="8"/>
  <c r="AH61" i="8"/>
  <c r="AH60" i="8"/>
  <c r="AH59" i="8"/>
  <c r="AH58" i="8"/>
  <c r="AH57" i="8"/>
  <c r="AH56" i="8"/>
  <c r="AH55" i="8"/>
  <c r="AH54" i="8"/>
  <c r="AH53" i="8"/>
  <c r="AH52" i="8"/>
  <c r="AH51" i="8"/>
  <c r="AH50" i="8"/>
  <c r="AH49" i="8"/>
  <c r="AH48" i="8"/>
  <c r="AH47" i="8"/>
  <c r="AH46" i="8"/>
  <c r="AH45" i="8"/>
  <c r="AH44" i="8"/>
  <c r="AH43" i="8"/>
  <c r="AH42" i="8"/>
  <c r="AH41" i="8"/>
  <c r="AH40" i="8"/>
  <c r="AH39" i="8"/>
  <c r="AH38" i="8"/>
  <c r="AH37" i="8"/>
  <c r="AH36" i="8"/>
  <c r="AH35" i="8"/>
  <c r="AH34" i="8"/>
  <c r="AH33" i="8"/>
  <c r="AH32" i="8"/>
  <c r="AH31" i="8"/>
  <c r="AH30" i="8"/>
  <c r="AH29" i="8"/>
  <c r="AH28" i="8"/>
  <c r="AH27" i="8"/>
  <c r="AH26" i="8"/>
  <c r="AH25" i="8"/>
  <c r="AH24" i="8"/>
  <c r="AH23" i="8"/>
  <c r="AH22" i="8"/>
  <c r="AH21" i="8"/>
  <c r="AH20" i="8"/>
  <c r="AH19" i="8"/>
  <c r="AH18" i="8"/>
  <c r="AH17" i="8"/>
  <c r="AH16" i="8"/>
  <c r="AH15" i="8"/>
  <c r="AH14" i="8"/>
  <c r="AH13" i="8"/>
  <c r="AH12" i="8"/>
  <c r="AH11" i="8"/>
  <c r="AH10" i="8"/>
  <c r="AH9" i="8"/>
  <c r="AH8" i="8"/>
  <c r="AH7" i="8"/>
  <c r="AH6" i="8"/>
  <c r="AH5" i="8"/>
  <c r="AH4" i="8"/>
  <c r="AH101" i="8" s="1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AI101" i="8" l="1"/>
  <c r="AH99" i="7"/>
  <c r="AH98" i="7"/>
  <c r="AH97" i="7"/>
  <c r="AH96" i="7"/>
  <c r="AH95" i="7"/>
  <c r="AH94" i="7"/>
  <c r="AH93" i="7"/>
  <c r="AH92" i="7"/>
  <c r="AH91" i="7"/>
  <c r="AH90" i="7"/>
  <c r="AH89" i="7"/>
  <c r="AH88" i="7"/>
  <c r="AH87" i="7"/>
  <c r="AH86" i="7"/>
  <c r="AH85" i="7"/>
  <c r="AH84" i="7"/>
  <c r="AH83" i="7"/>
  <c r="AH82" i="7"/>
  <c r="AH81" i="7"/>
  <c r="AH80" i="7"/>
  <c r="AH79" i="7"/>
  <c r="AH78" i="7"/>
  <c r="AH77" i="7"/>
  <c r="AH76" i="7"/>
  <c r="AH75" i="7"/>
  <c r="AH74" i="7"/>
  <c r="AH73" i="7"/>
  <c r="AH72" i="7"/>
  <c r="AH71" i="7"/>
  <c r="AH70" i="7"/>
  <c r="AH69" i="7"/>
  <c r="AH68" i="7"/>
  <c r="AH67" i="7"/>
  <c r="AH66" i="7"/>
  <c r="AH65" i="7"/>
  <c r="AH64" i="7"/>
  <c r="AH63" i="7"/>
  <c r="AH62" i="7"/>
  <c r="AH61" i="7"/>
  <c r="AH60" i="7"/>
  <c r="AH59" i="7"/>
  <c r="AH58" i="7"/>
  <c r="AH57" i="7"/>
  <c r="AH56" i="7"/>
  <c r="AH55" i="7"/>
  <c r="AH54" i="7"/>
  <c r="AH53" i="7"/>
  <c r="AH52" i="7"/>
  <c r="AH51" i="7"/>
  <c r="AH50" i="7"/>
  <c r="AH49" i="7"/>
  <c r="AH48" i="7"/>
  <c r="AH47" i="7"/>
  <c r="AH46" i="7"/>
  <c r="AH45" i="7"/>
  <c r="AH44" i="7"/>
  <c r="AH43" i="7"/>
  <c r="AH42" i="7"/>
  <c r="AH41" i="7"/>
  <c r="AH40" i="7"/>
  <c r="AH39" i="7"/>
  <c r="AH38" i="7"/>
  <c r="AH37" i="7"/>
  <c r="AH36" i="7"/>
  <c r="AH35" i="7"/>
  <c r="AH34" i="7"/>
  <c r="AH33" i="7"/>
  <c r="AH32" i="7"/>
  <c r="AH31" i="7"/>
  <c r="AH30" i="7"/>
  <c r="AH29" i="7"/>
  <c r="AH28" i="7"/>
  <c r="AH27" i="7"/>
  <c r="AH26" i="7"/>
  <c r="AH25" i="7"/>
  <c r="AH24" i="7"/>
  <c r="AH23" i="7"/>
  <c r="AH22" i="7"/>
  <c r="AH21" i="7"/>
  <c r="AH20" i="7"/>
  <c r="AH19" i="7"/>
  <c r="AH18" i="7"/>
  <c r="AH17" i="7"/>
  <c r="AH16" i="7"/>
  <c r="AH15" i="7"/>
  <c r="AH14" i="7"/>
  <c r="AH13" i="7"/>
  <c r="AH12" i="7"/>
  <c r="AH11" i="7"/>
  <c r="AH10" i="7"/>
  <c r="AH9" i="7"/>
  <c r="AH8" i="7"/>
  <c r="AH7" i="7"/>
  <c r="AH6" i="7"/>
  <c r="AH5" i="7"/>
  <c r="AH4" i="7"/>
  <c r="AH101" i="7" s="1"/>
  <c r="AG101" i="7"/>
  <c r="AF101" i="7"/>
  <c r="AE101" i="7"/>
  <c r="AD101" i="7"/>
  <c r="AC101" i="7"/>
  <c r="AB101" i="7"/>
  <c r="AA101" i="7"/>
  <c r="Z101" i="7"/>
  <c r="Y101" i="7"/>
  <c r="X101" i="7"/>
  <c r="W101" i="7"/>
  <c r="V101" i="7"/>
  <c r="U101" i="7"/>
  <c r="T101" i="7"/>
  <c r="S101" i="7"/>
  <c r="R101" i="7"/>
  <c r="Q101" i="7"/>
  <c r="P101" i="7"/>
  <c r="O101" i="7"/>
  <c r="N101" i="7"/>
  <c r="M101" i="7"/>
  <c r="L101" i="7"/>
  <c r="K101" i="7"/>
  <c r="J101" i="7"/>
  <c r="I101" i="7"/>
  <c r="H101" i="7"/>
  <c r="G101" i="7"/>
  <c r="F101" i="7"/>
  <c r="E101" i="7"/>
  <c r="D101" i="7"/>
  <c r="AI101" i="7" l="1"/>
  <c r="AG101" i="6"/>
  <c r="AF101" i="6"/>
  <c r="AE101" i="6"/>
  <c r="AD101" i="6"/>
  <c r="AC101" i="6"/>
  <c r="AB101" i="6"/>
  <c r="AA101" i="6"/>
  <c r="Z101" i="6"/>
  <c r="Y101" i="6"/>
  <c r="X101" i="6"/>
  <c r="W101" i="6"/>
  <c r="V101" i="6"/>
  <c r="U101" i="6"/>
  <c r="T101" i="6"/>
  <c r="S101" i="6"/>
  <c r="R101" i="6"/>
  <c r="Q101" i="6"/>
  <c r="P101" i="6"/>
  <c r="O101" i="6"/>
  <c r="N101" i="6"/>
  <c r="M101" i="6"/>
  <c r="L101" i="6"/>
  <c r="K101" i="6"/>
  <c r="J101" i="6"/>
  <c r="I101" i="6"/>
  <c r="H101" i="6"/>
  <c r="G101" i="6"/>
  <c r="F101" i="6"/>
  <c r="E101" i="6"/>
  <c r="D101" i="6"/>
  <c r="AH101" i="6" l="1"/>
  <c r="AH99" i="5"/>
  <c r="AH98" i="5"/>
  <c r="AH97" i="5"/>
  <c r="AH96" i="5"/>
  <c r="AH95" i="5"/>
  <c r="AH94" i="5"/>
  <c r="AH93" i="5"/>
  <c r="AH92" i="5"/>
  <c r="AH91" i="5"/>
  <c r="AH90" i="5"/>
  <c r="AH89" i="5"/>
  <c r="AH88" i="5"/>
  <c r="AH87" i="5"/>
  <c r="AH86" i="5"/>
  <c r="AH85" i="5"/>
  <c r="AH84" i="5"/>
  <c r="AH83" i="5"/>
  <c r="AH82" i="5"/>
  <c r="AH81" i="5"/>
  <c r="AH80" i="5"/>
  <c r="AH79" i="5"/>
  <c r="AH78" i="5"/>
  <c r="AH77" i="5"/>
  <c r="AH76" i="5"/>
  <c r="AH75" i="5"/>
  <c r="AH74" i="5"/>
  <c r="AH73" i="5"/>
  <c r="AH72" i="5"/>
  <c r="AH71" i="5"/>
  <c r="AH70" i="5"/>
  <c r="AH69" i="5"/>
  <c r="AH68" i="5"/>
  <c r="AH67" i="5"/>
  <c r="AH66" i="5"/>
  <c r="AH65" i="5"/>
  <c r="AH64" i="5"/>
  <c r="AH63" i="5"/>
  <c r="AH62" i="5"/>
  <c r="AH61" i="5"/>
  <c r="AH60" i="5"/>
  <c r="AH59" i="5"/>
  <c r="AH58" i="5"/>
  <c r="AH57" i="5"/>
  <c r="AH56" i="5"/>
  <c r="AH55" i="5"/>
  <c r="AH54" i="5"/>
  <c r="AH53" i="5"/>
  <c r="AH52" i="5"/>
  <c r="AH51" i="5"/>
  <c r="AH50" i="5"/>
  <c r="AH49" i="5"/>
  <c r="AH48" i="5"/>
  <c r="AH47" i="5"/>
  <c r="AH46" i="5"/>
  <c r="AH45" i="5"/>
  <c r="AH44" i="5"/>
  <c r="AH43" i="5"/>
  <c r="AH42" i="5"/>
  <c r="AH41" i="5"/>
  <c r="AH40" i="5"/>
  <c r="AH39" i="5"/>
  <c r="AH38" i="5"/>
  <c r="AH37" i="5"/>
  <c r="AH36" i="5"/>
  <c r="AH35" i="5"/>
  <c r="AH34" i="5"/>
  <c r="AH33" i="5"/>
  <c r="AH32" i="5"/>
  <c r="AH31" i="5"/>
  <c r="AH30" i="5"/>
  <c r="AH29" i="5"/>
  <c r="AH28" i="5"/>
  <c r="AH27" i="5"/>
  <c r="AH26" i="5"/>
  <c r="AH25" i="5"/>
  <c r="AH24" i="5"/>
  <c r="AH23" i="5"/>
  <c r="AH22" i="5"/>
  <c r="AH21" i="5"/>
  <c r="AH20" i="5"/>
  <c r="AH19" i="5"/>
  <c r="AH18" i="5"/>
  <c r="AH17" i="5"/>
  <c r="AH16" i="5"/>
  <c r="AH15" i="5"/>
  <c r="AH14" i="5"/>
  <c r="AH13" i="5"/>
  <c r="AH12" i="5"/>
  <c r="AH11" i="5"/>
  <c r="AH10" i="5"/>
  <c r="AH9" i="5"/>
  <c r="AH8" i="5"/>
  <c r="AH7" i="5"/>
  <c r="AH6" i="5"/>
  <c r="AH5" i="5"/>
  <c r="AH4" i="5"/>
  <c r="AH101" i="5" s="1"/>
  <c r="AG101" i="5"/>
  <c r="AF101" i="5"/>
  <c r="AE101" i="5"/>
  <c r="AD101" i="5"/>
  <c r="AC101" i="5"/>
  <c r="AB101" i="5"/>
  <c r="AA101" i="5"/>
  <c r="Z101" i="5"/>
  <c r="Y101" i="5"/>
  <c r="X101" i="5"/>
  <c r="W101" i="5"/>
  <c r="V101" i="5"/>
  <c r="U101" i="5"/>
  <c r="T101" i="5"/>
  <c r="S101" i="5"/>
  <c r="R101" i="5"/>
  <c r="Q101" i="5"/>
  <c r="P101" i="5"/>
  <c r="O101" i="5"/>
  <c r="N101" i="5"/>
  <c r="M101" i="5"/>
  <c r="L101" i="5"/>
  <c r="K101" i="5"/>
  <c r="J101" i="5"/>
  <c r="I101" i="5"/>
  <c r="H101" i="5"/>
  <c r="G101" i="5"/>
  <c r="F101" i="5"/>
  <c r="E101" i="5"/>
  <c r="D101" i="5"/>
  <c r="AI101" i="5" l="1"/>
  <c r="AG101" i="4"/>
  <c r="AF101" i="4"/>
  <c r="AE101" i="4"/>
  <c r="AD101" i="4"/>
  <c r="AC101" i="4"/>
  <c r="AB101" i="4"/>
  <c r="AA101" i="4"/>
  <c r="Z101" i="4"/>
  <c r="Y101" i="4"/>
  <c r="X101" i="4"/>
  <c r="W101" i="4"/>
  <c r="V101" i="4"/>
  <c r="U101" i="4"/>
  <c r="T101" i="4"/>
  <c r="S101" i="4"/>
  <c r="R101" i="4"/>
  <c r="Q101" i="4"/>
  <c r="P101" i="4"/>
  <c r="O101" i="4"/>
  <c r="N101" i="4"/>
  <c r="M101" i="4"/>
  <c r="L101" i="4"/>
  <c r="K101" i="4"/>
  <c r="J101" i="4"/>
  <c r="I101" i="4"/>
  <c r="H101" i="4"/>
  <c r="G101" i="4"/>
  <c r="F101" i="4"/>
  <c r="E101" i="4"/>
  <c r="D101" i="4"/>
  <c r="AH101" i="4" l="1"/>
</calcChain>
</file>

<file path=xl/sharedStrings.xml><?xml version="1.0" encoding="utf-8"?>
<sst xmlns="http://schemas.openxmlformats.org/spreadsheetml/2006/main" count="378" uniqueCount="4">
  <si>
    <t>TSSPDCL</t>
  </si>
  <si>
    <t>Block No.</t>
  </si>
  <si>
    <t>Time period</t>
  </si>
  <si>
    <t>Trade Schedule (MW)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</si>
</sst>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1">
    <xf numFmtId="0" fontId="0" fillId="0" borderId="0" xfId="0"/>
    <xf numFmtId="0" fontId="3" fillId="0" borderId="1" xfId="1" applyFont="1" applyBorder="1"/>
    <xf numFmtId="14" fontId="3" fillId="0" borderId="1" xfId="1" applyNumberFormat="1" applyFont="1" applyBorder="1"/>
    <xf numFmtId="14" fontId="3" fillId="0" borderId="0" xfId="1" applyNumberFormat="1" applyFont="1" applyBorder="1"/>
    <xf numFmtId="0" fontId="3" fillId="0" borderId="0" xfId="1" applyFont="1" applyBorder="1"/>
    <xf numFmtId="0" fontId="3" fillId="0" borderId="1" xfId="1" applyFont="1" applyBorder="1" applyAlignment="1">
      <alignment wrapText="1"/>
    </xf>
    <xf numFmtId="0" fontId="3" fillId="0" borderId="2" xfId="1" applyFont="1" applyBorder="1" applyAlignment="1">
      <alignment horizontal="center" wrapText="1"/>
    </xf>
    <xf numFmtId="0" fontId="3" fillId="0" borderId="3" xfId="1" applyFont="1" applyBorder="1" applyAlignment="1">
      <alignment horizontal="center" wrapText="1"/>
    </xf>
    <xf numFmtId="20" fontId="3" fillId="0" borderId="1" xfId="1" applyNumberFormat="1" applyFont="1" applyBorder="1"/>
    <xf numFmtId="2" fontId="3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3" fillId="0" borderId="0" xfId="1" applyNumberFormat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2" xfId="1" applyFont="1" applyBorder="1"/>
    <xf numFmtId="0" fontId="3" fillId="0" borderId="3" xfId="1" applyFont="1" applyBorder="1"/>
    <xf numFmtId="2" fontId="3" fillId="0" borderId="1" xfId="1" applyNumberFormat="1" applyFont="1" applyBorder="1"/>
    <xf numFmtId="0" fontId="4" fillId="0" borderId="1" xfId="1" applyFont="1" applyBorder="1"/>
    <xf numFmtId="164" fontId="4" fillId="0" borderId="1" xfId="1" applyNumberFormat="1" applyFont="1" applyBorder="1"/>
    <xf numFmtId="164" fontId="3" fillId="0" borderId="0" xfId="1" applyNumberFormat="1" applyFont="1" applyBorder="1"/>
    <xf numFmtId="165" fontId="3" fillId="0" borderId="0" xfId="1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E2RAC\ARR%20Filings_Detailed\ARR%20Filings_FY22-23\Additional%20Surcharge_FY22-23%20H1\Data\IEX-Purchase%20&amp;%20Sales\Apr-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E2RAC\ARR%20Filings_Detailed\ARR%20Filings_FY22-23\Additional%20Surcharge_FY22-23%20H1\Data\IEX-Purchase%20&amp;%20Sales\May-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E2RAC\ARR%20Filings_Detailed\ARR%20Filings_FY22-23\Additional%20Surcharge_FY22-23%20H1\Data\IEX-Purchase%20&amp;%20Sales\June-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E2RAC\ARR%20Filings_Detailed\ARR%20Filings_FY22-23\Additional%20Surcharge_FY22-23%20H1\Data\IEX-Purchase%20&amp;%20Sales\July-2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E2RAC\ARR%20Filings_Detailed\ARR%20Filings_FY22-23\Additional%20Surcharge_FY22-23%20H1\Data\IEX-Purchase%20&amp;%20Sales\August-2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E2RAC\ARR%20Filings_Detailed\ARR%20Filings_FY22-23\Additional%20Surcharge_FY22-23%20H1\Data\IEX-Purchase%20&amp;%20Sales\Sep-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EX-DAM(purchase)"/>
      <sheetName val="IEX-RTM(Purchase)"/>
      <sheetName val="IEX-TAM"/>
      <sheetName val="IEX-DAM(Sale)"/>
      <sheetName val="IEX-RTM(Sale)"/>
      <sheetName val="G-TAM(Sale)"/>
      <sheetName val="Sale_consolidated"/>
    </sheetNames>
    <sheetDataSet>
      <sheetData sheetId="0" refreshError="1"/>
      <sheetData sheetId="1" refreshError="1"/>
      <sheetData sheetId="2" refreshError="1"/>
      <sheetData sheetId="3">
        <row r="4">
          <cell r="D4">
            <v>0</v>
          </cell>
        </row>
      </sheetData>
      <sheetData sheetId="4">
        <row r="4">
          <cell r="D4">
            <v>0</v>
          </cell>
        </row>
      </sheetData>
      <sheetData sheetId="5">
        <row r="4">
          <cell r="D4">
            <v>0</v>
          </cell>
        </row>
      </sheetData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EX-DAM(purchase)"/>
      <sheetName val="IEX-RTM(Purchase)"/>
      <sheetName val="IEX-DAM(Sale)"/>
      <sheetName val="IEX-RTM(Sale)"/>
      <sheetName val="G-TAM(Sale)"/>
      <sheetName val="Sale_consolidated"/>
    </sheetNames>
    <sheetDataSet>
      <sheetData sheetId="0" refreshError="1"/>
      <sheetData sheetId="1" refreshError="1"/>
      <sheetData sheetId="2">
        <row r="4">
          <cell r="D4">
            <v>550</v>
          </cell>
          <cell r="AH4">
            <v>0</v>
          </cell>
        </row>
        <row r="5">
          <cell r="AH5">
            <v>0</v>
          </cell>
        </row>
        <row r="6">
          <cell r="AH6">
            <v>0</v>
          </cell>
        </row>
        <row r="7">
          <cell r="AH7">
            <v>0</v>
          </cell>
        </row>
        <row r="8">
          <cell r="AH8">
            <v>0</v>
          </cell>
        </row>
        <row r="9">
          <cell r="AH9">
            <v>0</v>
          </cell>
        </row>
        <row r="10">
          <cell r="AH10">
            <v>50</v>
          </cell>
        </row>
        <row r="11">
          <cell r="AH11">
            <v>50</v>
          </cell>
        </row>
        <row r="12">
          <cell r="AH12">
            <v>0</v>
          </cell>
        </row>
        <row r="13">
          <cell r="AH13">
            <v>0</v>
          </cell>
        </row>
        <row r="14">
          <cell r="AH14">
            <v>0</v>
          </cell>
        </row>
        <row r="15">
          <cell r="AH15">
            <v>0</v>
          </cell>
        </row>
        <row r="16">
          <cell r="AH16">
            <v>0</v>
          </cell>
        </row>
        <row r="17">
          <cell r="AH17">
            <v>0</v>
          </cell>
        </row>
        <row r="18">
          <cell r="AH18">
            <v>0</v>
          </cell>
        </row>
        <row r="19">
          <cell r="AH19">
            <v>0</v>
          </cell>
        </row>
        <row r="20">
          <cell r="AH20">
            <v>0</v>
          </cell>
        </row>
        <row r="21">
          <cell r="AH21">
            <v>0</v>
          </cell>
        </row>
        <row r="22">
          <cell r="AH22">
            <v>0</v>
          </cell>
        </row>
        <row r="23">
          <cell r="AH23">
            <v>0</v>
          </cell>
        </row>
        <row r="24">
          <cell r="AH24">
            <v>0</v>
          </cell>
        </row>
        <row r="25">
          <cell r="AH25">
            <v>0</v>
          </cell>
        </row>
        <row r="26">
          <cell r="AH26">
            <v>0</v>
          </cell>
        </row>
        <row r="27">
          <cell r="AH27">
            <v>0</v>
          </cell>
        </row>
        <row r="28">
          <cell r="AH28">
            <v>0</v>
          </cell>
        </row>
        <row r="29">
          <cell r="AH29">
            <v>0</v>
          </cell>
        </row>
        <row r="30">
          <cell r="AH30">
            <v>0</v>
          </cell>
        </row>
        <row r="31">
          <cell r="AH31">
            <v>0</v>
          </cell>
        </row>
        <row r="32">
          <cell r="AH32">
            <v>0</v>
          </cell>
        </row>
        <row r="33">
          <cell r="AH33">
            <v>0</v>
          </cell>
        </row>
        <row r="34">
          <cell r="AH34">
            <v>0</v>
          </cell>
        </row>
        <row r="35">
          <cell r="AH35">
            <v>0</v>
          </cell>
        </row>
        <row r="36">
          <cell r="AH36">
            <v>0</v>
          </cell>
        </row>
        <row r="37">
          <cell r="AH37">
            <v>0</v>
          </cell>
        </row>
        <row r="38">
          <cell r="AH38">
            <v>0</v>
          </cell>
        </row>
        <row r="39">
          <cell r="AH39">
            <v>0</v>
          </cell>
        </row>
        <row r="40">
          <cell r="AH40">
            <v>0</v>
          </cell>
        </row>
        <row r="41">
          <cell r="AH41">
            <v>0</v>
          </cell>
        </row>
        <row r="42">
          <cell r="AH42">
            <v>0</v>
          </cell>
        </row>
        <row r="43">
          <cell r="AH43">
            <v>0</v>
          </cell>
        </row>
        <row r="44">
          <cell r="AH44">
            <v>0</v>
          </cell>
        </row>
        <row r="45">
          <cell r="AH45">
            <v>0</v>
          </cell>
        </row>
        <row r="46">
          <cell r="AH46">
            <v>0</v>
          </cell>
        </row>
        <row r="47">
          <cell r="AH47">
            <v>0</v>
          </cell>
        </row>
        <row r="48">
          <cell r="AH48">
            <v>0</v>
          </cell>
        </row>
        <row r="49">
          <cell r="AH49">
            <v>0</v>
          </cell>
        </row>
        <row r="50">
          <cell r="AH50">
            <v>0</v>
          </cell>
        </row>
        <row r="51">
          <cell r="AH51">
            <v>0</v>
          </cell>
        </row>
        <row r="52">
          <cell r="AH52">
            <v>0</v>
          </cell>
        </row>
        <row r="53">
          <cell r="AH53">
            <v>0</v>
          </cell>
        </row>
        <row r="54">
          <cell r="AH54">
            <v>0</v>
          </cell>
        </row>
        <row r="55">
          <cell r="AH55">
            <v>0</v>
          </cell>
        </row>
        <row r="56">
          <cell r="AH56">
            <v>0</v>
          </cell>
        </row>
        <row r="57">
          <cell r="AH57">
            <v>0</v>
          </cell>
        </row>
        <row r="58">
          <cell r="AH58">
            <v>0</v>
          </cell>
        </row>
        <row r="59">
          <cell r="AH59">
            <v>0</v>
          </cell>
        </row>
        <row r="60">
          <cell r="AH60">
            <v>251.9</v>
          </cell>
        </row>
        <row r="61">
          <cell r="AH61">
            <v>490.8</v>
          </cell>
        </row>
        <row r="62">
          <cell r="AH62">
            <v>422.8</v>
          </cell>
        </row>
        <row r="63">
          <cell r="AH63">
            <v>296.89999999999998</v>
          </cell>
        </row>
        <row r="64">
          <cell r="AH64">
            <v>219.5</v>
          </cell>
        </row>
        <row r="65">
          <cell r="AH65">
            <v>0</v>
          </cell>
        </row>
        <row r="66">
          <cell r="AH66">
            <v>0</v>
          </cell>
        </row>
        <row r="67">
          <cell r="AH67">
            <v>0</v>
          </cell>
        </row>
        <row r="68">
          <cell r="AH68">
            <v>0</v>
          </cell>
        </row>
        <row r="69">
          <cell r="AH69">
            <v>0</v>
          </cell>
        </row>
        <row r="70">
          <cell r="AH70">
            <v>0</v>
          </cell>
        </row>
        <row r="71">
          <cell r="AH71">
            <v>0</v>
          </cell>
        </row>
        <row r="72">
          <cell r="AH72">
            <v>0</v>
          </cell>
        </row>
        <row r="73">
          <cell r="AH73">
            <v>0</v>
          </cell>
        </row>
        <row r="74">
          <cell r="AH74">
            <v>0</v>
          </cell>
        </row>
        <row r="75">
          <cell r="AH75">
            <v>0</v>
          </cell>
        </row>
        <row r="76">
          <cell r="AH76">
            <v>0</v>
          </cell>
        </row>
        <row r="77">
          <cell r="AH77">
            <v>0</v>
          </cell>
        </row>
        <row r="78">
          <cell r="AH78">
            <v>0</v>
          </cell>
        </row>
        <row r="79">
          <cell r="AH79">
            <v>0</v>
          </cell>
        </row>
        <row r="80">
          <cell r="AH80">
            <v>0</v>
          </cell>
        </row>
        <row r="81">
          <cell r="AH81">
            <v>0</v>
          </cell>
        </row>
        <row r="82">
          <cell r="AH82">
            <v>0</v>
          </cell>
        </row>
        <row r="83">
          <cell r="AH83">
            <v>0</v>
          </cell>
        </row>
        <row r="84">
          <cell r="AH84">
            <v>0</v>
          </cell>
        </row>
        <row r="85">
          <cell r="AH85">
            <v>0</v>
          </cell>
        </row>
        <row r="86">
          <cell r="AH86">
            <v>0</v>
          </cell>
        </row>
        <row r="87">
          <cell r="AH87">
            <v>0</v>
          </cell>
        </row>
        <row r="88">
          <cell r="AH88">
            <v>0</v>
          </cell>
        </row>
        <row r="89">
          <cell r="AH89">
            <v>0</v>
          </cell>
        </row>
        <row r="90">
          <cell r="AH90">
            <v>0</v>
          </cell>
        </row>
        <row r="91">
          <cell r="AH91">
            <v>0</v>
          </cell>
        </row>
        <row r="92">
          <cell r="AH92">
            <v>0</v>
          </cell>
        </row>
        <row r="93">
          <cell r="AH93">
            <v>0</v>
          </cell>
        </row>
        <row r="94">
          <cell r="AH94">
            <v>0</v>
          </cell>
        </row>
        <row r="95">
          <cell r="AH95">
            <v>0</v>
          </cell>
        </row>
        <row r="96">
          <cell r="AH96">
            <v>0</v>
          </cell>
        </row>
        <row r="97">
          <cell r="AH97">
            <v>0</v>
          </cell>
        </row>
        <row r="98">
          <cell r="AH98">
            <v>0</v>
          </cell>
        </row>
        <row r="99">
          <cell r="AH99">
            <v>0</v>
          </cell>
        </row>
      </sheetData>
      <sheetData sheetId="3">
        <row r="4">
          <cell r="D4">
            <v>0</v>
          </cell>
          <cell r="AH4">
            <v>0</v>
          </cell>
        </row>
        <row r="5">
          <cell r="AH5">
            <v>0</v>
          </cell>
        </row>
        <row r="6">
          <cell r="AH6">
            <v>0</v>
          </cell>
        </row>
        <row r="7">
          <cell r="AH7">
            <v>0</v>
          </cell>
        </row>
        <row r="8">
          <cell r="AH8">
            <v>0</v>
          </cell>
        </row>
        <row r="9">
          <cell r="AH9">
            <v>0</v>
          </cell>
        </row>
        <row r="10">
          <cell r="AH10">
            <v>0</v>
          </cell>
        </row>
        <row r="11">
          <cell r="AH11">
            <v>0</v>
          </cell>
        </row>
        <row r="12">
          <cell r="AH12">
            <v>0</v>
          </cell>
        </row>
        <row r="13">
          <cell r="AH13">
            <v>0</v>
          </cell>
        </row>
        <row r="14">
          <cell r="AH14">
            <v>0</v>
          </cell>
        </row>
        <row r="15">
          <cell r="AH15">
            <v>0</v>
          </cell>
        </row>
        <row r="16">
          <cell r="AH16">
            <v>0</v>
          </cell>
        </row>
        <row r="17">
          <cell r="AH17">
            <v>0</v>
          </cell>
        </row>
        <row r="18">
          <cell r="AH18">
            <v>0</v>
          </cell>
        </row>
        <row r="19">
          <cell r="AH19">
            <v>0</v>
          </cell>
        </row>
        <row r="20">
          <cell r="AH20">
            <v>0</v>
          </cell>
        </row>
        <row r="21">
          <cell r="AH21">
            <v>0</v>
          </cell>
        </row>
        <row r="22">
          <cell r="AH22">
            <v>0</v>
          </cell>
        </row>
        <row r="23">
          <cell r="AH23">
            <v>0</v>
          </cell>
        </row>
        <row r="24">
          <cell r="AH24">
            <v>0</v>
          </cell>
        </row>
        <row r="25">
          <cell r="AH25">
            <v>0</v>
          </cell>
        </row>
        <row r="26">
          <cell r="AH26">
            <v>0</v>
          </cell>
        </row>
        <row r="27">
          <cell r="AH27">
            <v>0</v>
          </cell>
        </row>
        <row r="28">
          <cell r="AH28">
            <v>0</v>
          </cell>
        </row>
        <row r="29">
          <cell r="AH29">
            <v>0</v>
          </cell>
        </row>
        <row r="30">
          <cell r="AH30">
            <v>0</v>
          </cell>
        </row>
        <row r="31">
          <cell r="AH31">
            <v>0</v>
          </cell>
        </row>
        <row r="32">
          <cell r="AH32">
            <v>0</v>
          </cell>
        </row>
        <row r="33">
          <cell r="AH33">
            <v>0</v>
          </cell>
        </row>
        <row r="34">
          <cell r="AH34">
            <v>0</v>
          </cell>
        </row>
        <row r="35">
          <cell r="AH35">
            <v>0</v>
          </cell>
        </row>
        <row r="36">
          <cell r="AH36">
            <v>0</v>
          </cell>
        </row>
        <row r="37">
          <cell r="AH37">
            <v>0</v>
          </cell>
        </row>
        <row r="38">
          <cell r="AH38">
            <v>0</v>
          </cell>
        </row>
        <row r="39">
          <cell r="AH39">
            <v>0</v>
          </cell>
        </row>
        <row r="40">
          <cell r="AH40">
            <v>0</v>
          </cell>
        </row>
        <row r="41">
          <cell r="AH41">
            <v>0</v>
          </cell>
        </row>
        <row r="42">
          <cell r="AH42">
            <v>0</v>
          </cell>
        </row>
        <row r="43">
          <cell r="AH43">
            <v>0</v>
          </cell>
        </row>
        <row r="44">
          <cell r="AH44">
            <v>0</v>
          </cell>
        </row>
        <row r="45">
          <cell r="AH45">
            <v>0</v>
          </cell>
        </row>
        <row r="46">
          <cell r="AH46">
            <v>0</v>
          </cell>
        </row>
        <row r="47">
          <cell r="AH47">
            <v>0</v>
          </cell>
        </row>
        <row r="48">
          <cell r="AH48">
            <v>0</v>
          </cell>
        </row>
        <row r="49">
          <cell r="AH49">
            <v>0</v>
          </cell>
        </row>
        <row r="50">
          <cell r="AH50">
            <v>0</v>
          </cell>
        </row>
        <row r="51">
          <cell r="AH51">
            <v>0</v>
          </cell>
        </row>
        <row r="52">
          <cell r="AH52">
            <v>0</v>
          </cell>
        </row>
        <row r="53">
          <cell r="AH53">
            <v>0</v>
          </cell>
        </row>
        <row r="54">
          <cell r="AH54">
            <v>0</v>
          </cell>
        </row>
        <row r="55">
          <cell r="AH55">
            <v>0</v>
          </cell>
        </row>
        <row r="56">
          <cell r="AH56">
            <v>0</v>
          </cell>
        </row>
        <row r="57">
          <cell r="AH57">
            <v>0</v>
          </cell>
        </row>
        <row r="58">
          <cell r="AH58">
            <v>0</v>
          </cell>
        </row>
        <row r="59">
          <cell r="AH59">
            <v>0</v>
          </cell>
        </row>
        <row r="60">
          <cell r="AH60">
            <v>0</v>
          </cell>
        </row>
        <row r="61">
          <cell r="AH61">
            <v>0</v>
          </cell>
        </row>
        <row r="62">
          <cell r="AH62">
            <v>0</v>
          </cell>
        </row>
        <row r="63">
          <cell r="AH63">
            <v>0</v>
          </cell>
        </row>
        <row r="64">
          <cell r="AH64">
            <v>0</v>
          </cell>
        </row>
        <row r="65">
          <cell r="AH65">
            <v>0</v>
          </cell>
        </row>
        <row r="66">
          <cell r="AH66">
            <v>0</v>
          </cell>
        </row>
        <row r="67">
          <cell r="AH67">
            <v>0</v>
          </cell>
        </row>
        <row r="68">
          <cell r="AH68">
            <v>0</v>
          </cell>
        </row>
        <row r="69">
          <cell r="AH69">
            <v>0</v>
          </cell>
        </row>
        <row r="70">
          <cell r="AH70">
            <v>0</v>
          </cell>
        </row>
        <row r="71">
          <cell r="AH71">
            <v>0</v>
          </cell>
        </row>
        <row r="72">
          <cell r="AH72">
            <v>0</v>
          </cell>
        </row>
        <row r="73">
          <cell r="AH73">
            <v>0</v>
          </cell>
        </row>
        <row r="74">
          <cell r="AH74">
            <v>0</v>
          </cell>
        </row>
        <row r="75">
          <cell r="AH75">
            <v>0</v>
          </cell>
        </row>
        <row r="76">
          <cell r="AH76">
            <v>0</v>
          </cell>
        </row>
        <row r="77">
          <cell r="AH77">
            <v>0</v>
          </cell>
        </row>
        <row r="78">
          <cell r="AH78">
            <v>0</v>
          </cell>
        </row>
        <row r="79">
          <cell r="AH79">
            <v>0</v>
          </cell>
        </row>
        <row r="80">
          <cell r="AH80">
            <v>0</v>
          </cell>
        </row>
        <row r="81">
          <cell r="AH81">
            <v>0</v>
          </cell>
        </row>
        <row r="82">
          <cell r="AH82">
            <v>0</v>
          </cell>
        </row>
        <row r="83">
          <cell r="AH83">
            <v>0</v>
          </cell>
        </row>
        <row r="84">
          <cell r="AH84">
            <v>0</v>
          </cell>
        </row>
        <row r="85">
          <cell r="AH85">
            <v>0</v>
          </cell>
        </row>
        <row r="86">
          <cell r="AH86">
            <v>0</v>
          </cell>
        </row>
        <row r="87">
          <cell r="AH87">
            <v>0</v>
          </cell>
        </row>
        <row r="88">
          <cell r="AH88">
            <v>0</v>
          </cell>
        </row>
        <row r="89">
          <cell r="AH89">
            <v>0</v>
          </cell>
        </row>
        <row r="90">
          <cell r="AH90">
            <v>0</v>
          </cell>
        </row>
        <row r="91">
          <cell r="AH91">
            <v>0</v>
          </cell>
        </row>
        <row r="92">
          <cell r="AH92">
            <v>0</v>
          </cell>
        </row>
        <row r="93">
          <cell r="AH93">
            <v>0</v>
          </cell>
        </row>
        <row r="94">
          <cell r="AH94">
            <v>0</v>
          </cell>
        </row>
        <row r="95">
          <cell r="AH95">
            <v>0</v>
          </cell>
        </row>
        <row r="96">
          <cell r="AH96">
            <v>0</v>
          </cell>
        </row>
        <row r="97">
          <cell r="AH97">
            <v>0</v>
          </cell>
        </row>
        <row r="98">
          <cell r="AH98">
            <v>0</v>
          </cell>
        </row>
        <row r="99">
          <cell r="AH99">
            <v>0</v>
          </cell>
        </row>
      </sheetData>
      <sheetData sheetId="4">
        <row r="4">
          <cell r="D4">
            <v>0</v>
          </cell>
          <cell r="AH4">
            <v>0</v>
          </cell>
        </row>
        <row r="5">
          <cell r="AH5">
            <v>0</v>
          </cell>
        </row>
        <row r="6">
          <cell r="AH6">
            <v>0</v>
          </cell>
        </row>
        <row r="7">
          <cell r="AH7">
            <v>0</v>
          </cell>
        </row>
        <row r="8">
          <cell r="AH8">
            <v>0</v>
          </cell>
        </row>
        <row r="9">
          <cell r="AH9">
            <v>0</v>
          </cell>
        </row>
        <row r="10">
          <cell r="AH10">
            <v>0</v>
          </cell>
        </row>
        <row r="11">
          <cell r="AH11">
            <v>0</v>
          </cell>
        </row>
        <row r="12">
          <cell r="AH12">
            <v>0</v>
          </cell>
        </row>
        <row r="13">
          <cell r="AH13">
            <v>0</v>
          </cell>
        </row>
        <row r="14">
          <cell r="AH14">
            <v>0</v>
          </cell>
        </row>
        <row r="15">
          <cell r="AH15">
            <v>0</v>
          </cell>
        </row>
        <row r="16">
          <cell r="AH16">
            <v>0</v>
          </cell>
        </row>
        <row r="17">
          <cell r="AH17">
            <v>0</v>
          </cell>
        </row>
        <row r="18">
          <cell r="AH18">
            <v>0</v>
          </cell>
        </row>
        <row r="19">
          <cell r="AH19">
            <v>0</v>
          </cell>
        </row>
        <row r="20">
          <cell r="AH20">
            <v>0</v>
          </cell>
        </row>
        <row r="21">
          <cell r="AH21">
            <v>0</v>
          </cell>
        </row>
        <row r="22">
          <cell r="AH22">
            <v>0</v>
          </cell>
        </row>
        <row r="23">
          <cell r="AH23">
            <v>0</v>
          </cell>
        </row>
        <row r="24">
          <cell r="AH24">
            <v>0</v>
          </cell>
        </row>
        <row r="25">
          <cell r="AH25">
            <v>0</v>
          </cell>
        </row>
        <row r="26">
          <cell r="AH26">
            <v>0</v>
          </cell>
        </row>
        <row r="27">
          <cell r="AH27">
            <v>0</v>
          </cell>
        </row>
        <row r="28">
          <cell r="AH28">
            <v>0</v>
          </cell>
        </row>
        <row r="29">
          <cell r="AH29">
            <v>0</v>
          </cell>
        </row>
        <row r="30">
          <cell r="AH30">
            <v>0</v>
          </cell>
        </row>
        <row r="31">
          <cell r="AH31">
            <v>0</v>
          </cell>
        </row>
        <row r="32">
          <cell r="AH32">
            <v>40</v>
          </cell>
        </row>
        <row r="33">
          <cell r="AH33">
            <v>40</v>
          </cell>
        </row>
        <row r="34">
          <cell r="AH34">
            <v>70</v>
          </cell>
        </row>
        <row r="35">
          <cell r="AH35">
            <v>80</v>
          </cell>
        </row>
        <row r="36">
          <cell r="AH36">
            <v>115</v>
          </cell>
        </row>
        <row r="37">
          <cell r="AH37">
            <v>120</v>
          </cell>
        </row>
        <row r="38">
          <cell r="AH38">
            <v>135</v>
          </cell>
        </row>
        <row r="39">
          <cell r="AH39">
            <v>145</v>
          </cell>
        </row>
        <row r="40">
          <cell r="AH40">
            <v>749.8900146484375</v>
          </cell>
        </row>
        <row r="41">
          <cell r="AH41">
            <v>733.4000244140625</v>
          </cell>
        </row>
        <row r="42">
          <cell r="AH42">
            <v>732.02001953125</v>
          </cell>
        </row>
        <row r="43">
          <cell r="AH43">
            <v>745.82000732421875</v>
          </cell>
        </row>
        <row r="44">
          <cell r="AH44">
            <v>744.57000732421875</v>
          </cell>
        </row>
        <row r="45">
          <cell r="AH45">
            <v>743.6300048828125</v>
          </cell>
        </row>
        <row r="46">
          <cell r="AH46">
            <v>752.78997802734375</v>
          </cell>
        </row>
        <row r="47">
          <cell r="AH47">
            <v>752.09002685546875</v>
          </cell>
        </row>
        <row r="48">
          <cell r="AH48">
            <v>756.66998291015625</v>
          </cell>
        </row>
        <row r="49">
          <cell r="AH49">
            <v>756.5</v>
          </cell>
        </row>
        <row r="50">
          <cell r="AH50">
            <v>756.40997314453125</v>
          </cell>
        </row>
        <row r="51">
          <cell r="AH51">
            <v>756.32000732421875</v>
          </cell>
        </row>
        <row r="52">
          <cell r="AH52">
            <v>756.27001953125</v>
          </cell>
        </row>
        <row r="53">
          <cell r="AH53">
            <v>756.260009765625</v>
          </cell>
        </row>
        <row r="54">
          <cell r="AH54">
            <v>751.280029296875</v>
          </cell>
        </row>
        <row r="55">
          <cell r="AH55">
            <v>741.3499755859375</v>
          </cell>
        </row>
        <row r="56">
          <cell r="AH56">
            <v>736.739990234375</v>
          </cell>
        </row>
        <row r="57">
          <cell r="AH57">
            <v>727.29998779296875</v>
          </cell>
        </row>
        <row r="58">
          <cell r="AH58">
            <v>727.989990234375</v>
          </cell>
        </row>
        <row r="59">
          <cell r="AH59">
            <v>733.760009765625</v>
          </cell>
        </row>
        <row r="60">
          <cell r="AH60">
            <v>774.9000244140625</v>
          </cell>
        </row>
        <row r="61">
          <cell r="AH61">
            <v>478</v>
          </cell>
        </row>
        <row r="62">
          <cell r="AH62">
            <v>473</v>
          </cell>
        </row>
        <row r="63">
          <cell r="AH63">
            <v>478</v>
          </cell>
        </row>
        <row r="64">
          <cell r="AH64">
            <v>635.5</v>
          </cell>
        </row>
        <row r="65">
          <cell r="AH65">
            <v>771.55999755859375</v>
          </cell>
        </row>
        <row r="66">
          <cell r="AH66">
            <v>755</v>
          </cell>
        </row>
        <row r="67">
          <cell r="AH67">
            <v>605</v>
          </cell>
        </row>
        <row r="68">
          <cell r="AH68">
            <v>125</v>
          </cell>
        </row>
        <row r="69">
          <cell r="AH69">
            <v>125</v>
          </cell>
        </row>
        <row r="70">
          <cell r="AH70">
            <v>115</v>
          </cell>
        </row>
        <row r="71">
          <cell r="AH71">
            <v>105</v>
          </cell>
        </row>
        <row r="72">
          <cell r="AH72">
            <v>0</v>
          </cell>
        </row>
        <row r="73">
          <cell r="AH73">
            <v>0</v>
          </cell>
        </row>
        <row r="74">
          <cell r="AH74">
            <v>0</v>
          </cell>
        </row>
        <row r="75">
          <cell r="AH75">
            <v>0</v>
          </cell>
        </row>
        <row r="76">
          <cell r="AH76">
            <v>0</v>
          </cell>
        </row>
        <row r="77">
          <cell r="AH77">
            <v>0</v>
          </cell>
        </row>
        <row r="78">
          <cell r="AH78">
            <v>0</v>
          </cell>
        </row>
        <row r="79">
          <cell r="AH79">
            <v>0</v>
          </cell>
        </row>
        <row r="80">
          <cell r="AH80">
            <v>0</v>
          </cell>
        </row>
        <row r="81">
          <cell r="AH81">
            <v>0</v>
          </cell>
        </row>
        <row r="82">
          <cell r="AH82">
            <v>0</v>
          </cell>
        </row>
        <row r="83">
          <cell r="AH83">
            <v>0</v>
          </cell>
        </row>
        <row r="84">
          <cell r="AH84">
            <v>0</v>
          </cell>
        </row>
        <row r="85">
          <cell r="AH85">
            <v>0</v>
          </cell>
        </row>
        <row r="86">
          <cell r="AH86">
            <v>0</v>
          </cell>
        </row>
        <row r="87">
          <cell r="AH87">
            <v>0</v>
          </cell>
        </row>
        <row r="88">
          <cell r="AH88">
            <v>0</v>
          </cell>
        </row>
        <row r="89">
          <cell r="AH89">
            <v>0</v>
          </cell>
        </row>
        <row r="90">
          <cell r="AH90">
            <v>0</v>
          </cell>
        </row>
        <row r="91">
          <cell r="AH91">
            <v>0</v>
          </cell>
        </row>
        <row r="92">
          <cell r="AH92">
            <v>0</v>
          </cell>
        </row>
        <row r="93">
          <cell r="AH93">
            <v>0</v>
          </cell>
        </row>
        <row r="94">
          <cell r="AH94">
            <v>0</v>
          </cell>
        </row>
        <row r="95">
          <cell r="AH95">
            <v>0</v>
          </cell>
        </row>
        <row r="96">
          <cell r="AH96">
            <v>0</v>
          </cell>
        </row>
        <row r="97">
          <cell r="AH97">
            <v>0</v>
          </cell>
        </row>
        <row r="98">
          <cell r="AH98">
            <v>0</v>
          </cell>
        </row>
        <row r="99">
          <cell r="AH99">
            <v>0</v>
          </cell>
        </row>
      </sheetData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EX-DAM(purchase)"/>
      <sheetName val="IEX-RTM(Purchase)"/>
      <sheetName val="IEX-DAM(Sale)"/>
      <sheetName val="IEX-RTM(Sale)"/>
      <sheetName val="G-TAM(Sale)"/>
      <sheetName val="Sale_consolidated"/>
    </sheetNames>
    <sheetDataSet>
      <sheetData sheetId="0" refreshError="1"/>
      <sheetData sheetId="1" refreshError="1"/>
      <sheetData sheetId="2">
        <row r="4">
          <cell r="E4">
            <v>0</v>
          </cell>
        </row>
      </sheetData>
      <sheetData sheetId="3">
        <row r="4">
          <cell r="D4">
            <v>0</v>
          </cell>
        </row>
      </sheetData>
      <sheetData sheetId="4">
        <row r="4">
          <cell r="D4">
            <v>0</v>
          </cell>
        </row>
      </sheetData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EX-DAM(purchase)"/>
      <sheetName val="IEX-RTM(Purchase)"/>
      <sheetName val="IEX-DAM(Sale)"/>
      <sheetName val="IEX-RTM(Sale)"/>
      <sheetName val="G-TAM(Sale)"/>
      <sheetName val="Sale_consolidated"/>
    </sheetNames>
    <sheetDataSet>
      <sheetData sheetId="0" refreshError="1"/>
      <sheetData sheetId="1" refreshError="1"/>
      <sheetData sheetId="2">
        <row r="4">
          <cell r="D4">
            <v>600</v>
          </cell>
          <cell r="AH4">
            <v>0</v>
          </cell>
        </row>
        <row r="5">
          <cell r="AH5">
            <v>0</v>
          </cell>
        </row>
        <row r="6">
          <cell r="AH6">
            <v>0</v>
          </cell>
        </row>
        <row r="7">
          <cell r="AH7">
            <v>0</v>
          </cell>
        </row>
        <row r="8">
          <cell r="AH8">
            <v>0</v>
          </cell>
        </row>
        <row r="9">
          <cell r="AH9">
            <v>0</v>
          </cell>
        </row>
        <row r="10">
          <cell r="AH10">
            <v>0</v>
          </cell>
        </row>
        <row r="11">
          <cell r="AH11">
            <v>0</v>
          </cell>
        </row>
        <row r="12">
          <cell r="AH12">
            <v>0</v>
          </cell>
        </row>
        <row r="13">
          <cell r="AH13">
            <v>0</v>
          </cell>
        </row>
        <row r="14">
          <cell r="AH14">
            <v>0</v>
          </cell>
        </row>
        <row r="15">
          <cell r="AH15">
            <v>0</v>
          </cell>
        </row>
        <row r="16">
          <cell r="AH16">
            <v>0</v>
          </cell>
        </row>
        <row r="17">
          <cell r="AH17">
            <v>0</v>
          </cell>
        </row>
        <row r="18">
          <cell r="AH18">
            <v>0</v>
          </cell>
        </row>
        <row r="19">
          <cell r="AH19">
            <v>0</v>
          </cell>
        </row>
        <row r="20">
          <cell r="AH20">
            <v>0</v>
          </cell>
        </row>
        <row r="21">
          <cell r="AH21">
            <v>0</v>
          </cell>
        </row>
        <row r="22">
          <cell r="AH22">
            <v>0</v>
          </cell>
        </row>
        <row r="23">
          <cell r="AH23">
            <v>0</v>
          </cell>
        </row>
        <row r="24">
          <cell r="AH24">
            <v>0</v>
          </cell>
        </row>
        <row r="25">
          <cell r="AH25">
            <v>0</v>
          </cell>
        </row>
        <row r="26">
          <cell r="AH26">
            <v>0</v>
          </cell>
        </row>
        <row r="27">
          <cell r="AH27">
            <v>0</v>
          </cell>
        </row>
        <row r="28">
          <cell r="AH28">
            <v>0</v>
          </cell>
        </row>
        <row r="29">
          <cell r="AH29">
            <v>0</v>
          </cell>
        </row>
        <row r="30">
          <cell r="AH30">
            <v>0</v>
          </cell>
        </row>
        <row r="31">
          <cell r="AH31">
            <v>0</v>
          </cell>
        </row>
        <row r="32">
          <cell r="AH32">
            <v>0</v>
          </cell>
        </row>
        <row r="33">
          <cell r="AH33">
            <v>0</v>
          </cell>
        </row>
        <row r="34">
          <cell r="AH34">
            <v>0</v>
          </cell>
        </row>
        <row r="35">
          <cell r="AH35">
            <v>0</v>
          </cell>
        </row>
        <row r="36">
          <cell r="AH36">
            <v>0</v>
          </cell>
        </row>
        <row r="37">
          <cell r="AH37">
            <v>0</v>
          </cell>
        </row>
        <row r="38">
          <cell r="AH38">
            <v>0</v>
          </cell>
        </row>
        <row r="39">
          <cell r="AH39">
            <v>0</v>
          </cell>
        </row>
        <row r="40">
          <cell r="AH40">
            <v>0</v>
          </cell>
        </row>
        <row r="41">
          <cell r="AH41">
            <v>0</v>
          </cell>
        </row>
        <row r="42">
          <cell r="AH42">
            <v>0</v>
          </cell>
        </row>
        <row r="43">
          <cell r="AH43">
            <v>0</v>
          </cell>
        </row>
        <row r="44">
          <cell r="AH44">
            <v>0</v>
          </cell>
        </row>
        <row r="45">
          <cell r="AH45">
            <v>0</v>
          </cell>
        </row>
        <row r="46">
          <cell r="AH46">
            <v>0</v>
          </cell>
        </row>
        <row r="47">
          <cell r="AH47">
            <v>0</v>
          </cell>
        </row>
        <row r="48">
          <cell r="AH48">
            <v>0</v>
          </cell>
        </row>
        <row r="49">
          <cell r="AH49">
            <v>0</v>
          </cell>
        </row>
        <row r="50">
          <cell r="AH50">
            <v>0</v>
          </cell>
        </row>
        <row r="51">
          <cell r="AH51">
            <v>0</v>
          </cell>
        </row>
        <row r="52">
          <cell r="AH52">
            <v>0</v>
          </cell>
        </row>
        <row r="53">
          <cell r="AH53">
            <v>0</v>
          </cell>
        </row>
        <row r="54">
          <cell r="AH54">
            <v>0</v>
          </cell>
        </row>
        <row r="55">
          <cell r="AH55">
            <v>0</v>
          </cell>
        </row>
        <row r="56">
          <cell r="AH56">
            <v>0</v>
          </cell>
        </row>
        <row r="57">
          <cell r="AH57">
            <v>0</v>
          </cell>
        </row>
        <row r="58">
          <cell r="AH58">
            <v>0</v>
          </cell>
        </row>
        <row r="59">
          <cell r="AH59">
            <v>0</v>
          </cell>
        </row>
        <row r="60">
          <cell r="AH60">
            <v>0</v>
          </cell>
        </row>
        <row r="61">
          <cell r="AH61">
            <v>0</v>
          </cell>
        </row>
        <row r="62">
          <cell r="AH62">
            <v>0</v>
          </cell>
        </row>
        <row r="63">
          <cell r="AH63">
            <v>0</v>
          </cell>
        </row>
        <row r="64">
          <cell r="AH64">
            <v>0</v>
          </cell>
        </row>
        <row r="65">
          <cell r="AH65">
            <v>0</v>
          </cell>
        </row>
        <row r="66">
          <cell r="AH66">
            <v>0</v>
          </cell>
        </row>
        <row r="67">
          <cell r="AH67">
            <v>0</v>
          </cell>
        </row>
        <row r="68">
          <cell r="AH68">
            <v>0</v>
          </cell>
        </row>
        <row r="69">
          <cell r="AH69">
            <v>0</v>
          </cell>
        </row>
        <row r="70">
          <cell r="AH70">
            <v>0</v>
          </cell>
        </row>
        <row r="71">
          <cell r="AH71">
            <v>0</v>
          </cell>
        </row>
        <row r="72">
          <cell r="AH72">
            <v>0</v>
          </cell>
        </row>
        <row r="73">
          <cell r="AH73">
            <v>0</v>
          </cell>
        </row>
        <row r="74">
          <cell r="AH74">
            <v>0</v>
          </cell>
        </row>
        <row r="75">
          <cell r="AH75">
            <v>0</v>
          </cell>
        </row>
        <row r="76">
          <cell r="AH76">
            <v>0</v>
          </cell>
        </row>
        <row r="77">
          <cell r="AH77">
            <v>0</v>
          </cell>
        </row>
        <row r="78">
          <cell r="AH78">
            <v>0</v>
          </cell>
        </row>
        <row r="79">
          <cell r="AH79">
            <v>300</v>
          </cell>
        </row>
        <row r="80">
          <cell r="AH80">
            <v>250</v>
          </cell>
        </row>
        <row r="81">
          <cell r="AH81">
            <v>250</v>
          </cell>
        </row>
        <row r="82">
          <cell r="AH82">
            <v>300</v>
          </cell>
        </row>
        <row r="83">
          <cell r="AH83">
            <v>350</v>
          </cell>
        </row>
        <row r="84">
          <cell r="AH84">
            <v>257.8</v>
          </cell>
        </row>
        <row r="85">
          <cell r="AH85">
            <v>16.899999999999999</v>
          </cell>
        </row>
        <row r="86">
          <cell r="AH86">
            <v>0</v>
          </cell>
        </row>
        <row r="87">
          <cell r="AH87">
            <v>0</v>
          </cell>
        </row>
        <row r="88">
          <cell r="AH88">
            <v>0</v>
          </cell>
        </row>
        <row r="89">
          <cell r="AH89">
            <v>0</v>
          </cell>
        </row>
        <row r="90">
          <cell r="AH90">
            <v>0</v>
          </cell>
        </row>
        <row r="91">
          <cell r="AH91">
            <v>77.900000000000006</v>
          </cell>
        </row>
        <row r="92">
          <cell r="AH92">
            <v>0</v>
          </cell>
        </row>
        <row r="93">
          <cell r="AH93">
            <v>0</v>
          </cell>
        </row>
        <row r="94">
          <cell r="AH94">
            <v>0</v>
          </cell>
        </row>
        <row r="95">
          <cell r="AH95">
            <v>0</v>
          </cell>
        </row>
        <row r="96">
          <cell r="AH96">
            <v>0</v>
          </cell>
        </row>
        <row r="97">
          <cell r="AH97">
            <v>0</v>
          </cell>
        </row>
        <row r="98">
          <cell r="AH98">
            <v>0</v>
          </cell>
        </row>
        <row r="99">
          <cell r="AH99">
            <v>0</v>
          </cell>
        </row>
      </sheetData>
      <sheetData sheetId="3">
        <row r="4">
          <cell r="D4">
            <v>0</v>
          </cell>
          <cell r="AH4">
            <v>0</v>
          </cell>
        </row>
        <row r="5">
          <cell r="AH5">
            <v>0</v>
          </cell>
        </row>
        <row r="6">
          <cell r="AH6">
            <v>0</v>
          </cell>
        </row>
        <row r="7">
          <cell r="AH7">
            <v>0</v>
          </cell>
        </row>
        <row r="8">
          <cell r="AH8">
            <v>0</v>
          </cell>
        </row>
        <row r="9">
          <cell r="AH9">
            <v>0</v>
          </cell>
        </row>
        <row r="10">
          <cell r="AH10">
            <v>0</v>
          </cell>
        </row>
        <row r="11">
          <cell r="AH11">
            <v>0</v>
          </cell>
        </row>
        <row r="12">
          <cell r="AH12">
            <v>0</v>
          </cell>
        </row>
        <row r="13">
          <cell r="AH13">
            <v>0</v>
          </cell>
        </row>
        <row r="14">
          <cell r="AH14">
            <v>0</v>
          </cell>
        </row>
        <row r="15">
          <cell r="AH15">
            <v>0</v>
          </cell>
        </row>
        <row r="16">
          <cell r="AH16">
            <v>0</v>
          </cell>
        </row>
        <row r="17">
          <cell r="AH17">
            <v>0</v>
          </cell>
        </row>
        <row r="18">
          <cell r="AH18">
            <v>0</v>
          </cell>
        </row>
        <row r="19">
          <cell r="AH19">
            <v>0</v>
          </cell>
        </row>
        <row r="20">
          <cell r="AH20">
            <v>0</v>
          </cell>
        </row>
        <row r="21">
          <cell r="AH21">
            <v>0</v>
          </cell>
        </row>
        <row r="22">
          <cell r="AH22">
            <v>0</v>
          </cell>
        </row>
        <row r="23">
          <cell r="AH23">
            <v>0</v>
          </cell>
        </row>
        <row r="24">
          <cell r="AH24">
            <v>0</v>
          </cell>
        </row>
        <row r="25">
          <cell r="AH25">
            <v>0</v>
          </cell>
        </row>
        <row r="26">
          <cell r="AH26">
            <v>0</v>
          </cell>
        </row>
        <row r="27">
          <cell r="AH27">
            <v>0</v>
          </cell>
        </row>
        <row r="28">
          <cell r="AH28">
            <v>0</v>
          </cell>
        </row>
        <row r="29">
          <cell r="AH29">
            <v>0</v>
          </cell>
        </row>
        <row r="30">
          <cell r="AH30">
            <v>0</v>
          </cell>
        </row>
        <row r="31">
          <cell r="AH31">
            <v>0</v>
          </cell>
        </row>
        <row r="32">
          <cell r="AH32">
            <v>0</v>
          </cell>
        </row>
        <row r="33">
          <cell r="AH33">
            <v>0</v>
          </cell>
        </row>
        <row r="34">
          <cell r="AH34">
            <v>0</v>
          </cell>
        </row>
        <row r="35">
          <cell r="AH35">
            <v>0</v>
          </cell>
        </row>
        <row r="36">
          <cell r="AH36">
            <v>0</v>
          </cell>
        </row>
        <row r="37">
          <cell r="AH37">
            <v>0</v>
          </cell>
        </row>
        <row r="38">
          <cell r="AH38">
            <v>0</v>
          </cell>
        </row>
        <row r="39">
          <cell r="AH39">
            <v>0</v>
          </cell>
        </row>
        <row r="40">
          <cell r="AH40">
            <v>0</v>
          </cell>
        </row>
        <row r="41">
          <cell r="AH41">
            <v>0</v>
          </cell>
        </row>
        <row r="42">
          <cell r="AH42">
            <v>0</v>
          </cell>
        </row>
        <row r="43">
          <cell r="AH43">
            <v>0</v>
          </cell>
        </row>
        <row r="44">
          <cell r="AH44">
            <v>0</v>
          </cell>
        </row>
        <row r="45">
          <cell r="AH45">
            <v>0</v>
          </cell>
        </row>
        <row r="46">
          <cell r="AH46">
            <v>0</v>
          </cell>
        </row>
        <row r="47">
          <cell r="AH47">
            <v>0</v>
          </cell>
        </row>
        <row r="48">
          <cell r="AH48">
            <v>0</v>
          </cell>
        </row>
        <row r="49">
          <cell r="AH49">
            <v>0</v>
          </cell>
        </row>
        <row r="50">
          <cell r="AH50">
            <v>0</v>
          </cell>
        </row>
        <row r="51">
          <cell r="AH51">
            <v>0</v>
          </cell>
        </row>
        <row r="52">
          <cell r="AH52">
            <v>0</v>
          </cell>
        </row>
        <row r="53">
          <cell r="AH53">
            <v>0</v>
          </cell>
        </row>
        <row r="54">
          <cell r="AH54">
            <v>0</v>
          </cell>
        </row>
        <row r="55">
          <cell r="AH55">
            <v>0</v>
          </cell>
        </row>
        <row r="56">
          <cell r="AH56">
            <v>0</v>
          </cell>
        </row>
        <row r="57">
          <cell r="AH57">
            <v>0</v>
          </cell>
        </row>
        <row r="58">
          <cell r="AH58">
            <v>0</v>
          </cell>
        </row>
        <row r="59">
          <cell r="AH59">
            <v>0</v>
          </cell>
        </row>
        <row r="60">
          <cell r="AH60">
            <v>0</v>
          </cell>
        </row>
        <row r="61">
          <cell r="AH61">
            <v>0</v>
          </cell>
        </row>
        <row r="62">
          <cell r="AH62">
            <v>0</v>
          </cell>
        </row>
        <row r="63">
          <cell r="AH63">
            <v>0</v>
          </cell>
        </row>
        <row r="64">
          <cell r="AH64">
            <v>0</v>
          </cell>
        </row>
        <row r="65">
          <cell r="AH65">
            <v>0</v>
          </cell>
        </row>
        <row r="66">
          <cell r="AH66">
            <v>0</v>
          </cell>
        </row>
        <row r="67">
          <cell r="AH67">
            <v>0</v>
          </cell>
        </row>
        <row r="68">
          <cell r="AH68">
            <v>0</v>
          </cell>
        </row>
        <row r="69">
          <cell r="AH69">
            <v>0</v>
          </cell>
        </row>
        <row r="70">
          <cell r="AH70">
            <v>0</v>
          </cell>
        </row>
        <row r="71">
          <cell r="AH71">
            <v>0</v>
          </cell>
        </row>
        <row r="72">
          <cell r="AH72">
            <v>0</v>
          </cell>
        </row>
        <row r="73">
          <cell r="AH73">
            <v>0</v>
          </cell>
        </row>
        <row r="74">
          <cell r="AH74">
            <v>0</v>
          </cell>
        </row>
        <row r="75">
          <cell r="AH75">
            <v>0</v>
          </cell>
        </row>
        <row r="76">
          <cell r="AH76">
            <v>0</v>
          </cell>
        </row>
        <row r="77">
          <cell r="AH77">
            <v>0</v>
          </cell>
        </row>
        <row r="78">
          <cell r="AH78">
            <v>0</v>
          </cell>
        </row>
        <row r="79">
          <cell r="AH79">
            <v>0</v>
          </cell>
        </row>
        <row r="80">
          <cell r="AH80">
            <v>100</v>
          </cell>
        </row>
        <row r="81">
          <cell r="AH81">
            <v>78.989999999999995</v>
          </cell>
        </row>
        <row r="82">
          <cell r="AH82">
            <v>0</v>
          </cell>
        </row>
        <row r="83">
          <cell r="AH83">
            <v>0</v>
          </cell>
        </row>
        <row r="84">
          <cell r="AH84">
            <v>0</v>
          </cell>
        </row>
        <row r="85">
          <cell r="AH85">
            <v>0</v>
          </cell>
        </row>
        <row r="86">
          <cell r="AH86">
            <v>0</v>
          </cell>
        </row>
        <row r="87">
          <cell r="AH87">
            <v>0</v>
          </cell>
        </row>
        <row r="88">
          <cell r="AH88">
            <v>100</v>
          </cell>
        </row>
        <row r="89">
          <cell r="AH89">
            <v>200</v>
          </cell>
        </row>
        <row r="90">
          <cell r="AH90">
            <v>465</v>
          </cell>
        </row>
        <row r="91">
          <cell r="AH91">
            <v>300</v>
          </cell>
        </row>
        <row r="92">
          <cell r="AH92">
            <v>250</v>
          </cell>
        </row>
        <row r="93">
          <cell r="AH93">
            <v>250</v>
          </cell>
        </row>
        <row r="94">
          <cell r="AH94">
            <v>400</v>
          </cell>
        </row>
        <row r="95">
          <cell r="AH95">
            <v>400</v>
          </cell>
        </row>
        <row r="96">
          <cell r="AH96">
            <v>0</v>
          </cell>
        </row>
        <row r="97">
          <cell r="AH97">
            <v>0</v>
          </cell>
        </row>
        <row r="98">
          <cell r="AH98">
            <v>0</v>
          </cell>
        </row>
        <row r="99">
          <cell r="AH99">
            <v>0</v>
          </cell>
        </row>
      </sheetData>
      <sheetData sheetId="4">
        <row r="4">
          <cell r="D4">
            <v>0</v>
          </cell>
          <cell r="AH4">
            <v>0</v>
          </cell>
        </row>
        <row r="5">
          <cell r="AH5">
            <v>0</v>
          </cell>
        </row>
        <row r="6">
          <cell r="AH6">
            <v>0</v>
          </cell>
        </row>
        <row r="7">
          <cell r="AH7">
            <v>0</v>
          </cell>
        </row>
        <row r="8">
          <cell r="AH8">
            <v>0</v>
          </cell>
        </row>
        <row r="9">
          <cell r="AH9">
            <v>0</v>
          </cell>
        </row>
        <row r="10">
          <cell r="AH10">
            <v>0</v>
          </cell>
        </row>
        <row r="11">
          <cell r="AH11">
            <v>0</v>
          </cell>
        </row>
        <row r="12">
          <cell r="AH12">
            <v>0</v>
          </cell>
        </row>
        <row r="13">
          <cell r="AH13">
            <v>0</v>
          </cell>
        </row>
        <row r="14">
          <cell r="AH14">
            <v>0</v>
          </cell>
        </row>
        <row r="15">
          <cell r="AH15">
            <v>0</v>
          </cell>
        </row>
        <row r="16">
          <cell r="AH16">
            <v>0</v>
          </cell>
        </row>
        <row r="17">
          <cell r="AH17">
            <v>0</v>
          </cell>
        </row>
        <row r="18">
          <cell r="AH18">
            <v>0</v>
          </cell>
        </row>
        <row r="19">
          <cell r="AH19">
            <v>0</v>
          </cell>
        </row>
        <row r="20">
          <cell r="AH20">
            <v>0</v>
          </cell>
        </row>
        <row r="21">
          <cell r="AH21">
            <v>0</v>
          </cell>
        </row>
        <row r="22">
          <cell r="AH22">
            <v>0</v>
          </cell>
        </row>
        <row r="23">
          <cell r="AH23">
            <v>0</v>
          </cell>
        </row>
        <row r="24">
          <cell r="AH24">
            <v>0</v>
          </cell>
        </row>
        <row r="25">
          <cell r="AH25">
            <v>0</v>
          </cell>
        </row>
        <row r="26">
          <cell r="AH26">
            <v>0</v>
          </cell>
        </row>
        <row r="27">
          <cell r="AH27">
            <v>0</v>
          </cell>
        </row>
        <row r="28">
          <cell r="AH28">
            <v>0</v>
          </cell>
        </row>
        <row r="29">
          <cell r="AH29">
            <v>0</v>
          </cell>
        </row>
        <row r="30">
          <cell r="AH30">
            <v>0</v>
          </cell>
        </row>
        <row r="31">
          <cell r="AH31">
            <v>0</v>
          </cell>
        </row>
        <row r="32">
          <cell r="AH32">
            <v>0</v>
          </cell>
        </row>
        <row r="33">
          <cell r="AH33">
            <v>0</v>
          </cell>
        </row>
        <row r="34">
          <cell r="AH34">
            <v>0</v>
          </cell>
        </row>
        <row r="35">
          <cell r="AH35">
            <v>0</v>
          </cell>
        </row>
        <row r="36">
          <cell r="AH36">
            <v>0</v>
          </cell>
        </row>
        <row r="37">
          <cell r="AH37">
            <v>0</v>
          </cell>
        </row>
        <row r="38">
          <cell r="AH38">
            <v>0</v>
          </cell>
        </row>
        <row r="39">
          <cell r="AH39">
            <v>0</v>
          </cell>
        </row>
        <row r="40">
          <cell r="AH40">
            <v>0</v>
          </cell>
        </row>
        <row r="41">
          <cell r="AH41">
            <v>0</v>
          </cell>
        </row>
        <row r="42">
          <cell r="AH42">
            <v>0</v>
          </cell>
        </row>
        <row r="43">
          <cell r="AH43">
            <v>0</v>
          </cell>
        </row>
        <row r="44">
          <cell r="AH44">
            <v>0</v>
          </cell>
        </row>
        <row r="45">
          <cell r="AH45">
            <v>0</v>
          </cell>
        </row>
        <row r="46">
          <cell r="AH46">
            <v>0</v>
          </cell>
        </row>
        <row r="47">
          <cell r="AH47">
            <v>0</v>
          </cell>
        </row>
        <row r="48">
          <cell r="AH48">
            <v>0</v>
          </cell>
        </row>
        <row r="49">
          <cell r="AH49">
            <v>0</v>
          </cell>
        </row>
        <row r="50">
          <cell r="AH50">
            <v>0</v>
          </cell>
        </row>
        <row r="51">
          <cell r="AH51">
            <v>0</v>
          </cell>
        </row>
        <row r="52">
          <cell r="AH52">
            <v>0</v>
          </cell>
        </row>
        <row r="53">
          <cell r="AH53">
            <v>0</v>
          </cell>
        </row>
        <row r="54">
          <cell r="AH54">
            <v>0</v>
          </cell>
        </row>
        <row r="55">
          <cell r="AH55">
            <v>0</v>
          </cell>
        </row>
        <row r="56">
          <cell r="AH56">
            <v>0</v>
          </cell>
        </row>
        <row r="57">
          <cell r="AH57">
            <v>0</v>
          </cell>
        </row>
        <row r="58">
          <cell r="AH58">
            <v>0</v>
          </cell>
        </row>
        <row r="59">
          <cell r="AH59">
            <v>0</v>
          </cell>
        </row>
        <row r="60">
          <cell r="AH60">
            <v>0</v>
          </cell>
        </row>
        <row r="61">
          <cell r="AH61">
            <v>0</v>
          </cell>
        </row>
        <row r="62">
          <cell r="AH62">
            <v>0</v>
          </cell>
        </row>
        <row r="63">
          <cell r="AH63">
            <v>0</v>
          </cell>
        </row>
        <row r="64">
          <cell r="AH64">
            <v>0</v>
          </cell>
        </row>
        <row r="65">
          <cell r="AH65">
            <v>0</v>
          </cell>
        </row>
        <row r="66">
          <cell r="AH66">
            <v>0</v>
          </cell>
        </row>
        <row r="67">
          <cell r="AH67">
            <v>0</v>
          </cell>
        </row>
        <row r="68">
          <cell r="AH68">
            <v>0</v>
          </cell>
        </row>
        <row r="69">
          <cell r="AH69">
            <v>0</v>
          </cell>
        </row>
        <row r="70">
          <cell r="AH70">
            <v>0</v>
          </cell>
        </row>
        <row r="71">
          <cell r="AH71">
            <v>0</v>
          </cell>
        </row>
        <row r="72">
          <cell r="AH72">
            <v>0</v>
          </cell>
        </row>
        <row r="73">
          <cell r="AH73">
            <v>0</v>
          </cell>
        </row>
        <row r="74">
          <cell r="AH74">
            <v>0</v>
          </cell>
        </row>
        <row r="75">
          <cell r="AH75">
            <v>0</v>
          </cell>
        </row>
        <row r="76">
          <cell r="AH76">
            <v>0</v>
          </cell>
        </row>
        <row r="77">
          <cell r="AH77">
            <v>0</v>
          </cell>
        </row>
        <row r="78">
          <cell r="AH78">
            <v>0</v>
          </cell>
        </row>
        <row r="79">
          <cell r="AH79">
            <v>0</v>
          </cell>
        </row>
        <row r="80">
          <cell r="AH80">
            <v>0</v>
          </cell>
        </row>
        <row r="81">
          <cell r="AH81">
            <v>0</v>
          </cell>
        </row>
        <row r="82">
          <cell r="AH82">
            <v>0</v>
          </cell>
        </row>
        <row r="83">
          <cell r="AH83">
            <v>0</v>
          </cell>
        </row>
        <row r="84">
          <cell r="AH84">
            <v>0</v>
          </cell>
        </row>
        <row r="85">
          <cell r="AH85">
            <v>0</v>
          </cell>
        </row>
        <row r="86">
          <cell r="AH86">
            <v>0</v>
          </cell>
        </row>
        <row r="87">
          <cell r="AH87">
            <v>0</v>
          </cell>
        </row>
        <row r="88">
          <cell r="AH88">
            <v>0</v>
          </cell>
        </row>
        <row r="89">
          <cell r="AH89">
            <v>0</v>
          </cell>
        </row>
        <row r="90">
          <cell r="AH90">
            <v>0</v>
          </cell>
        </row>
        <row r="91">
          <cell r="AH91">
            <v>0</v>
          </cell>
        </row>
        <row r="92">
          <cell r="AH92">
            <v>0</v>
          </cell>
        </row>
        <row r="93">
          <cell r="AH93">
            <v>0</v>
          </cell>
        </row>
        <row r="94">
          <cell r="AH94">
            <v>0</v>
          </cell>
        </row>
        <row r="95">
          <cell r="AH95">
            <v>0</v>
          </cell>
        </row>
        <row r="96">
          <cell r="AH96">
            <v>0</v>
          </cell>
        </row>
        <row r="97">
          <cell r="AH97">
            <v>0</v>
          </cell>
        </row>
        <row r="98">
          <cell r="AH98">
            <v>0</v>
          </cell>
        </row>
        <row r="99">
          <cell r="AH99">
            <v>0</v>
          </cell>
        </row>
      </sheetData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EX-DAM(purchase)"/>
      <sheetName val="IEX-RTM(Purchase)"/>
      <sheetName val="IEX-DAM(Sale)"/>
      <sheetName val="IEX-RTM(Sale)"/>
      <sheetName val="G-TAM(Sale)"/>
      <sheetName val="Sale_consolidated"/>
    </sheetNames>
    <sheetDataSet>
      <sheetData sheetId="0" refreshError="1"/>
      <sheetData sheetId="1" refreshError="1"/>
      <sheetData sheetId="2">
        <row r="4">
          <cell r="D4">
            <v>0</v>
          </cell>
          <cell r="AH4">
            <v>2250</v>
          </cell>
        </row>
        <row r="5">
          <cell r="AH5">
            <v>2150</v>
          </cell>
        </row>
        <row r="6">
          <cell r="AH6">
            <v>2150</v>
          </cell>
        </row>
        <row r="7">
          <cell r="AH7">
            <v>2150</v>
          </cell>
        </row>
        <row r="8">
          <cell r="AH8">
            <v>2150</v>
          </cell>
        </row>
        <row r="9">
          <cell r="AH9">
            <v>2150</v>
          </cell>
        </row>
        <row r="10">
          <cell r="AH10">
            <v>2150</v>
          </cell>
        </row>
        <row r="11">
          <cell r="AH11">
            <v>2150</v>
          </cell>
        </row>
        <row r="12">
          <cell r="AH12">
            <v>2200</v>
          </cell>
        </row>
        <row r="13">
          <cell r="AH13">
            <v>2200</v>
          </cell>
        </row>
        <row r="14">
          <cell r="AH14">
            <v>2250</v>
          </cell>
        </row>
        <row r="15">
          <cell r="AH15">
            <v>2350</v>
          </cell>
        </row>
        <row r="16">
          <cell r="AH16">
            <v>2400</v>
          </cell>
        </row>
        <row r="17">
          <cell r="AH17">
            <v>2450</v>
          </cell>
        </row>
        <row r="18">
          <cell r="AH18">
            <v>2222.5</v>
          </cell>
        </row>
        <row r="19">
          <cell r="AH19">
            <v>2136.8000000000002</v>
          </cell>
        </row>
        <row r="20">
          <cell r="AH20">
            <v>2011</v>
          </cell>
        </row>
        <row r="21">
          <cell r="AH21">
            <v>2341.5</v>
          </cell>
        </row>
        <row r="22">
          <cell r="AH22">
            <v>2400</v>
          </cell>
        </row>
        <row r="23">
          <cell r="AH23">
            <v>2350</v>
          </cell>
        </row>
        <row r="24">
          <cell r="AH24">
            <v>2300</v>
          </cell>
        </row>
        <row r="25">
          <cell r="AH25">
            <v>2250</v>
          </cell>
        </row>
        <row r="26">
          <cell r="AH26">
            <v>2150</v>
          </cell>
        </row>
        <row r="27">
          <cell r="AH27">
            <v>2050</v>
          </cell>
        </row>
        <row r="28">
          <cell r="AH28">
            <v>1010.31</v>
          </cell>
        </row>
        <row r="29">
          <cell r="AH29">
            <v>1311.26</v>
          </cell>
        </row>
        <row r="30">
          <cell r="AH30">
            <v>1550</v>
          </cell>
        </row>
        <row r="31">
          <cell r="AH31">
            <v>1450</v>
          </cell>
        </row>
        <row r="32">
          <cell r="AH32">
            <v>1400</v>
          </cell>
        </row>
        <row r="33">
          <cell r="AH33">
            <v>1350</v>
          </cell>
        </row>
        <row r="34">
          <cell r="AH34">
            <v>1250</v>
          </cell>
        </row>
        <row r="35">
          <cell r="AH35">
            <v>1097.28</v>
          </cell>
        </row>
        <row r="36">
          <cell r="AH36">
            <v>1300</v>
          </cell>
        </row>
        <row r="37">
          <cell r="AH37">
            <v>1370.8</v>
          </cell>
        </row>
        <row r="38">
          <cell r="AH38">
            <v>1500</v>
          </cell>
        </row>
        <row r="39">
          <cell r="AH39">
            <v>1550</v>
          </cell>
        </row>
        <row r="40">
          <cell r="AH40">
            <v>1600</v>
          </cell>
        </row>
        <row r="41">
          <cell r="AH41">
            <v>1650</v>
          </cell>
        </row>
        <row r="42">
          <cell r="AH42">
            <v>1700</v>
          </cell>
        </row>
        <row r="43">
          <cell r="AH43">
            <v>1800</v>
          </cell>
        </row>
        <row r="44">
          <cell r="AH44">
            <v>1800</v>
          </cell>
        </row>
        <row r="45">
          <cell r="AH45">
            <v>1900</v>
          </cell>
        </row>
        <row r="46">
          <cell r="AH46">
            <v>1900</v>
          </cell>
        </row>
        <row r="47">
          <cell r="AH47">
            <v>1950</v>
          </cell>
        </row>
        <row r="48">
          <cell r="AH48">
            <v>1950</v>
          </cell>
        </row>
        <row r="49">
          <cell r="AH49">
            <v>1950</v>
          </cell>
        </row>
        <row r="50">
          <cell r="AH50">
            <v>1900</v>
          </cell>
        </row>
        <row r="51">
          <cell r="AH51">
            <v>1900</v>
          </cell>
        </row>
        <row r="52">
          <cell r="AH52">
            <v>2050</v>
          </cell>
        </row>
        <row r="53">
          <cell r="AH53">
            <v>2050</v>
          </cell>
        </row>
        <row r="54">
          <cell r="AH54">
            <v>2150</v>
          </cell>
        </row>
        <row r="55">
          <cell r="AH55">
            <v>2100</v>
          </cell>
        </row>
        <row r="56">
          <cell r="AH56">
            <v>2200</v>
          </cell>
        </row>
        <row r="57">
          <cell r="AH57">
            <v>2250</v>
          </cell>
        </row>
        <row r="58">
          <cell r="AH58">
            <v>2350</v>
          </cell>
        </row>
        <row r="59">
          <cell r="AH59">
            <v>2250</v>
          </cell>
        </row>
        <row r="60">
          <cell r="AH60">
            <v>2300</v>
          </cell>
        </row>
        <row r="61">
          <cell r="AH61">
            <v>2250</v>
          </cell>
        </row>
        <row r="62">
          <cell r="AH62">
            <v>2250</v>
          </cell>
        </row>
        <row r="63">
          <cell r="AH63">
            <v>2200</v>
          </cell>
        </row>
        <row r="64">
          <cell r="AH64">
            <v>2150</v>
          </cell>
        </row>
        <row r="65">
          <cell r="AH65">
            <v>2000</v>
          </cell>
        </row>
        <row r="66">
          <cell r="AH66">
            <v>1950</v>
          </cell>
        </row>
        <row r="67">
          <cell r="AH67">
            <v>1850</v>
          </cell>
        </row>
        <row r="68">
          <cell r="AH68">
            <v>1750</v>
          </cell>
        </row>
        <row r="69">
          <cell r="AH69">
            <v>1650</v>
          </cell>
        </row>
        <row r="70">
          <cell r="AH70">
            <v>1550</v>
          </cell>
        </row>
        <row r="71">
          <cell r="AH71">
            <v>1450</v>
          </cell>
        </row>
        <row r="72">
          <cell r="AH72">
            <v>1400</v>
          </cell>
        </row>
        <row r="73">
          <cell r="AH73">
            <v>1400</v>
          </cell>
        </row>
        <row r="74">
          <cell r="AH74">
            <v>1350</v>
          </cell>
        </row>
        <row r="75">
          <cell r="AH75">
            <v>1350</v>
          </cell>
        </row>
        <row r="76">
          <cell r="AH76">
            <v>1400</v>
          </cell>
        </row>
        <row r="77">
          <cell r="AH77">
            <v>1400</v>
          </cell>
        </row>
        <row r="78">
          <cell r="AH78">
            <v>1500</v>
          </cell>
        </row>
        <row r="79">
          <cell r="AH79">
            <v>1400</v>
          </cell>
        </row>
        <row r="80">
          <cell r="AH80">
            <v>1300</v>
          </cell>
        </row>
        <row r="81">
          <cell r="AH81">
            <v>1200</v>
          </cell>
        </row>
        <row r="82">
          <cell r="AH82">
            <v>1250</v>
          </cell>
        </row>
        <row r="83">
          <cell r="AH83">
            <v>1300</v>
          </cell>
        </row>
        <row r="84">
          <cell r="AH84">
            <v>1350</v>
          </cell>
        </row>
        <row r="85">
          <cell r="AH85">
            <v>1400</v>
          </cell>
        </row>
        <row r="86">
          <cell r="AH86">
            <v>1450</v>
          </cell>
        </row>
        <row r="87">
          <cell r="AH87">
            <v>1500</v>
          </cell>
        </row>
        <row r="88">
          <cell r="AH88">
            <v>1550</v>
          </cell>
        </row>
        <row r="89">
          <cell r="AH89">
            <v>1600</v>
          </cell>
        </row>
        <row r="90">
          <cell r="AH90">
            <v>1700</v>
          </cell>
        </row>
        <row r="91">
          <cell r="AH91">
            <v>1800</v>
          </cell>
        </row>
        <row r="92">
          <cell r="AH92">
            <v>1900</v>
          </cell>
        </row>
        <row r="93">
          <cell r="AH93">
            <v>2000</v>
          </cell>
        </row>
        <row r="94">
          <cell r="AH94">
            <v>2000</v>
          </cell>
        </row>
        <row r="95">
          <cell r="AH95">
            <v>1950</v>
          </cell>
        </row>
        <row r="96">
          <cell r="AH96">
            <v>1900</v>
          </cell>
        </row>
        <row r="97">
          <cell r="AH97">
            <v>1850</v>
          </cell>
        </row>
        <row r="98">
          <cell r="AH98">
            <v>1800</v>
          </cell>
        </row>
        <row r="99">
          <cell r="AH99">
            <v>1750</v>
          </cell>
        </row>
      </sheetData>
      <sheetData sheetId="3">
        <row r="4">
          <cell r="D4">
            <v>0</v>
          </cell>
          <cell r="AH4">
            <v>0</v>
          </cell>
        </row>
        <row r="5">
          <cell r="AH5">
            <v>0</v>
          </cell>
        </row>
        <row r="6">
          <cell r="AH6">
            <v>0</v>
          </cell>
        </row>
        <row r="7">
          <cell r="AH7">
            <v>0</v>
          </cell>
        </row>
        <row r="8">
          <cell r="AH8">
            <v>0</v>
          </cell>
        </row>
        <row r="9">
          <cell r="AH9">
            <v>0</v>
          </cell>
        </row>
        <row r="10">
          <cell r="AH10">
            <v>0</v>
          </cell>
        </row>
        <row r="11">
          <cell r="AH11">
            <v>0</v>
          </cell>
        </row>
        <row r="12">
          <cell r="AH12">
            <v>0</v>
          </cell>
        </row>
        <row r="13">
          <cell r="AH13">
            <v>0</v>
          </cell>
        </row>
        <row r="14">
          <cell r="AH14">
            <v>0</v>
          </cell>
        </row>
        <row r="15">
          <cell r="AH15">
            <v>0</v>
          </cell>
        </row>
        <row r="16">
          <cell r="AH16">
            <v>0</v>
          </cell>
        </row>
        <row r="17">
          <cell r="AH17">
            <v>0</v>
          </cell>
        </row>
        <row r="18">
          <cell r="AH18">
            <v>0</v>
          </cell>
        </row>
        <row r="19">
          <cell r="AH19">
            <v>0</v>
          </cell>
        </row>
        <row r="20">
          <cell r="AH20">
            <v>150</v>
          </cell>
        </row>
        <row r="21">
          <cell r="AH21">
            <v>100</v>
          </cell>
        </row>
        <row r="22">
          <cell r="AH22">
            <v>0</v>
          </cell>
        </row>
        <row r="23">
          <cell r="AH23">
            <v>0</v>
          </cell>
        </row>
        <row r="24">
          <cell r="AH24">
            <v>0</v>
          </cell>
        </row>
        <row r="25">
          <cell r="AH25">
            <v>0</v>
          </cell>
        </row>
        <row r="26">
          <cell r="AH26">
            <v>0</v>
          </cell>
        </row>
        <row r="27">
          <cell r="AH27">
            <v>0</v>
          </cell>
        </row>
        <row r="28">
          <cell r="AH28">
            <v>500</v>
          </cell>
        </row>
        <row r="29">
          <cell r="AH29">
            <v>0</v>
          </cell>
        </row>
        <row r="30">
          <cell r="AH30">
            <v>0</v>
          </cell>
        </row>
        <row r="31">
          <cell r="AH31">
            <v>0</v>
          </cell>
        </row>
        <row r="32">
          <cell r="AH32">
            <v>0</v>
          </cell>
        </row>
        <row r="33">
          <cell r="AH33">
            <v>0</v>
          </cell>
        </row>
        <row r="34">
          <cell r="AH34">
            <v>0</v>
          </cell>
        </row>
        <row r="35">
          <cell r="AH35">
            <v>0</v>
          </cell>
        </row>
        <row r="36">
          <cell r="AH36">
            <v>0</v>
          </cell>
        </row>
        <row r="37">
          <cell r="AH37">
            <v>0</v>
          </cell>
        </row>
        <row r="38">
          <cell r="AH38">
            <v>0</v>
          </cell>
        </row>
        <row r="39">
          <cell r="AH39">
            <v>0</v>
          </cell>
        </row>
        <row r="40">
          <cell r="AH40">
            <v>0</v>
          </cell>
        </row>
        <row r="41">
          <cell r="AH41">
            <v>0</v>
          </cell>
        </row>
        <row r="42">
          <cell r="AH42">
            <v>0</v>
          </cell>
        </row>
        <row r="43">
          <cell r="AH43">
            <v>0</v>
          </cell>
        </row>
        <row r="44">
          <cell r="AH44">
            <v>0</v>
          </cell>
        </row>
        <row r="45">
          <cell r="AH45">
            <v>0</v>
          </cell>
        </row>
        <row r="46">
          <cell r="AH46">
            <v>0</v>
          </cell>
        </row>
        <row r="47">
          <cell r="AH47">
            <v>0</v>
          </cell>
        </row>
        <row r="48">
          <cell r="AH48">
            <v>0</v>
          </cell>
        </row>
        <row r="49">
          <cell r="AH49">
            <v>0</v>
          </cell>
        </row>
        <row r="50">
          <cell r="AH50">
            <v>0</v>
          </cell>
        </row>
        <row r="51">
          <cell r="AH51">
            <v>0</v>
          </cell>
        </row>
        <row r="52">
          <cell r="AH52">
            <v>0</v>
          </cell>
        </row>
        <row r="53">
          <cell r="AH53">
            <v>0</v>
          </cell>
        </row>
        <row r="54">
          <cell r="AH54">
            <v>0</v>
          </cell>
        </row>
        <row r="55">
          <cell r="AH55">
            <v>0</v>
          </cell>
        </row>
        <row r="56">
          <cell r="AH56">
            <v>0</v>
          </cell>
        </row>
        <row r="57">
          <cell r="AH57">
            <v>0</v>
          </cell>
        </row>
        <row r="58">
          <cell r="AH58">
            <v>0</v>
          </cell>
        </row>
        <row r="59">
          <cell r="AH59">
            <v>0</v>
          </cell>
        </row>
        <row r="60">
          <cell r="AH60">
            <v>0</v>
          </cell>
        </row>
        <row r="61">
          <cell r="AH61">
            <v>0</v>
          </cell>
        </row>
        <row r="62">
          <cell r="AH62">
            <v>0</v>
          </cell>
        </row>
        <row r="63">
          <cell r="AH63">
            <v>0</v>
          </cell>
        </row>
        <row r="64">
          <cell r="AH64">
            <v>0</v>
          </cell>
        </row>
        <row r="65">
          <cell r="AH65">
            <v>0</v>
          </cell>
        </row>
        <row r="66">
          <cell r="AH66">
            <v>0</v>
          </cell>
        </row>
        <row r="67">
          <cell r="AH67">
            <v>0</v>
          </cell>
        </row>
        <row r="68">
          <cell r="AH68">
            <v>0</v>
          </cell>
        </row>
        <row r="69">
          <cell r="AH69">
            <v>0</v>
          </cell>
        </row>
        <row r="70">
          <cell r="AH70">
            <v>0</v>
          </cell>
        </row>
        <row r="71">
          <cell r="AH71">
            <v>0</v>
          </cell>
        </row>
        <row r="72">
          <cell r="AH72">
            <v>0</v>
          </cell>
        </row>
        <row r="73">
          <cell r="AH73">
            <v>0</v>
          </cell>
        </row>
        <row r="74">
          <cell r="AH74">
            <v>0</v>
          </cell>
        </row>
        <row r="75">
          <cell r="AH75">
            <v>0</v>
          </cell>
        </row>
        <row r="76">
          <cell r="AH76">
            <v>0</v>
          </cell>
        </row>
        <row r="77">
          <cell r="AH77">
            <v>0</v>
          </cell>
        </row>
        <row r="78">
          <cell r="AH78">
            <v>0</v>
          </cell>
        </row>
        <row r="79">
          <cell r="AH79">
            <v>0</v>
          </cell>
        </row>
        <row r="80">
          <cell r="AH80">
            <v>0</v>
          </cell>
        </row>
        <row r="81">
          <cell r="AH81">
            <v>0</v>
          </cell>
        </row>
        <row r="82">
          <cell r="AH82">
            <v>0</v>
          </cell>
        </row>
        <row r="83">
          <cell r="AH83">
            <v>0</v>
          </cell>
        </row>
        <row r="84">
          <cell r="AH84">
            <v>0</v>
          </cell>
        </row>
        <row r="85">
          <cell r="AH85">
            <v>0</v>
          </cell>
        </row>
        <row r="86">
          <cell r="AH86">
            <v>0</v>
          </cell>
        </row>
        <row r="87">
          <cell r="AH87">
            <v>0</v>
          </cell>
        </row>
        <row r="88">
          <cell r="AH88">
            <v>0</v>
          </cell>
        </row>
        <row r="89">
          <cell r="AH89">
            <v>0</v>
          </cell>
        </row>
        <row r="90">
          <cell r="AH90">
            <v>0</v>
          </cell>
        </row>
        <row r="91">
          <cell r="AH91">
            <v>0</v>
          </cell>
        </row>
        <row r="92">
          <cell r="AH92">
            <v>0</v>
          </cell>
        </row>
        <row r="93">
          <cell r="AH93">
            <v>0</v>
          </cell>
        </row>
        <row r="94">
          <cell r="AH94">
            <v>0</v>
          </cell>
        </row>
        <row r="95">
          <cell r="AH95">
            <v>0</v>
          </cell>
        </row>
        <row r="96">
          <cell r="AH96">
            <v>0</v>
          </cell>
        </row>
        <row r="97">
          <cell r="AH97">
            <v>0</v>
          </cell>
        </row>
        <row r="98">
          <cell r="AH98">
            <v>0</v>
          </cell>
        </row>
        <row r="99">
          <cell r="AH99">
            <v>0</v>
          </cell>
        </row>
      </sheetData>
      <sheetData sheetId="4">
        <row r="4">
          <cell r="D4">
            <v>0</v>
          </cell>
          <cell r="AH4">
            <v>0</v>
          </cell>
        </row>
        <row r="5">
          <cell r="AH5">
            <v>0</v>
          </cell>
        </row>
        <row r="6">
          <cell r="AH6">
            <v>0</v>
          </cell>
        </row>
        <row r="7">
          <cell r="AH7">
            <v>0</v>
          </cell>
        </row>
        <row r="8">
          <cell r="AH8">
            <v>0</v>
          </cell>
        </row>
        <row r="9">
          <cell r="AH9">
            <v>0</v>
          </cell>
        </row>
        <row r="10">
          <cell r="AH10">
            <v>0</v>
          </cell>
        </row>
        <row r="11">
          <cell r="AH11">
            <v>0</v>
          </cell>
        </row>
        <row r="12">
          <cell r="AH12">
            <v>0</v>
          </cell>
        </row>
        <row r="13">
          <cell r="AH13">
            <v>0</v>
          </cell>
        </row>
        <row r="14">
          <cell r="AH14">
            <v>0</v>
          </cell>
        </row>
        <row r="15">
          <cell r="AH15">
            <v>0</v>
          </cell>
        </row>
        <row r="16">
          <cell r="AH16">
            <v>0</v>
          </cell>
        </row>
        <row r="17">
          <cell r="AH17">
            <v>0</v>
          </cell>
        </row>
        <row r="18">
          <cell r="AH18">
            <v>0</v>
          </cell>
        </row>
        <row r="19">
          <cell r="AH19">
            <v>0</v>
          </cell>
        </row>
        <row r="20">
          <cell r="AH20">
            <v>0</v>
          </cell>
        </row>
        <row r="21">
          <cell r="AH21">
            <v>0</v>
          </cell>
        </row>
        <row r="22">
          <cell r="AH22">
            <v>0</v>
          </cell>
        </row>
        <row r="23">
          <cell r="AH23">
            <v>0</v>
          </cell>
        </row>
        <row r="24">
          <cell r="AH24">
            <v>0</v>
          </cell>
        </row>
        <row r="25">
          <cell r="AH25">
            <v>0</v>
          </cell>
        </row>
        <row r="26">
          <cell r="AH26">
            <v>0</v>
          </cell>
        </row>
        <row r="27">
          <cell r="AH27">
            <v>0</v>
          </cell>
        </row>
        <row r="28">
          <cell r="AH28">
            <v>0</v>
          </cell>
        </row>
        <row r="29">
          <cell r="AH29">
            <v>0</v>
          </cell>
        </row>
        <row r="30">
          <cell r="AH30">
            <v>0</v>
          </cell>
        </row>
        <row r="31">
          <cell r="AH31">
            <v>0</v>
          </cell>
        </row>
        <row r="32">
          <cell r="AH32">
            <v>0</v>
          </cell>
        </row>
        <row r="33">
          <cell r="AH33">
            <v>0</v>
          </cell>
        </row>
        <row r="34">
          <cell r="AH34">
            <v>0</v>
          </cell>
        </row>
        <row r="35">
          <cell r="AH35">
            <v>0</v>
          </cell>
        </row>
        <row r="36">
          <cell r="AH36">
            <v>0</v>
          </cell>
        </row>
        <row r="37">
          <cell r="AH37">
            <v>0</v>
          </cell>
        </row>
        <row r="38">
          <cell r="AH38">
            <v>0</v>
          </cell>
        </row>
        <row r="39">
          <cell r="AH39">
            <v>0</v>
          </cell>
        </row>
        <row r="40">
          <cell r="AH40">
            <v>0</v>
          </cell>
        </row>
        <row r="41">
          <cell r="AH41">
            <v>0</v>
          </cell>
        </row>
        <row r="42">
          <cell r="AH42">
            <v>0</v>
          </cell>
        </row>
        <row r="43">
          <cell r="AH43">
            <v>0</v>
          </cell>
        </row>
        <row r="44">
          <cell r="AH44">
            <v>0</v>
          </cell>
        </row>
        <row r="45">
          <cell r="AH45">
            <v>0</v>
          </cell>
        </row>
        <row r="46">
          <cell r="AH46">
            <v>0</v>
          </cell>
        </row>
        <row r="47">
          <cell r="AH47">
            <v>0</v>
          </cell>
        </row>
        <row r="48">
          <cell r="AH48">
            <v>0</v>
          </cell>
        </row>
        <row r="49">
          <cell r="AH49">
            <v>0</v>
          </cell>
        </row>
        <row r="50">
          <cell r="AH50">
            <v>0</v>
          </cell>
        </row>
        <row r="51">
          <cell r="AH51">
            <v>0</v>
          </cell>
        </row>
        <row r="52">
          <cell r="AH52">
            <v>0</v>
          </cell>
        </row>
        <row r="53">
          <cell r="AH53">
            <v>0</v>
          </cell>
        </row>
        <row r="54">
          <cell r="AH54">
            <v>0</v>
          </cell>
        </row>
        <row r="55">
          <cell r="AH55">
            <v>0</v>
          </cell>
        </row>
        <row r="56">
          <cell r="AH56">
            <v>0</v>
          </cell>
        </row>
        <row r="57">
          <cell r="AH57">
            <v>0</v>
          </cell>
        </row>
        <row r="58">
          <cell r="AH58">
            <v>0</v>
          </cell>
        </row>
        <row r="59">
          <cell r="AH59">
            <v>0</v>
          </cell>
        </row>
        <row r="60">
          <cell r="AH60">
            <v>0</v>
          </cell>
        </row>
        <row r="61">
          <cell r="AH61">
            <v>0</v>
          </cell>
        </row>
        <row r="62">
          <cell r="AH62">
            <v>0</v>
          </cell>
        </row>
        <row r="63">
          <cell r="AH63">
            <v>0</v>
          </cell>
        </row>
        <row r="64">
          <cell r="AH64">
            <v>0</v>
          </cell>
        </row>
        <row r="65">
          <cell r="AH65">
            <v>0</v>
          </cell>
        </row>
        <row r="66">
          <cell r="AH66">
            <v>0</v>
          </cell>
        </row>
        <row r="67">
          <cell r="AH67">
            <v>0</v>
          </cell>
        </row>
        <row r="68">
          <cell r="AH68">
            <v>0</v>
          </cell>
        </row>
        <row r="69">
          <cell r="AH69">
            <v>0</v>
          </cell>
        </row>
        <row r="70">
          <cell r="AH70">
            <v>0</v>
          </cell>
        </row>
        <row r="71">
          <cell r="AH71">
            <v>0</v>
          </cell>
        </row>
        <row r="72">
          <cell r="AH72">
            <v>0</v>
          </cell>
        </row>
        <row r="73">
          <cell r="AH73">
            <v>0</v>
          </cell>
        </row>
        <row r="74">
          <cell r="AH74">
            <v>0</v>
          </cell>
        </row>
        <row r="75">
          <cell r="AH75">
            <v>0</v>
          </cell>
        </row>
        <row r="76">
          <cell r="AH76">
            <v>0</v>
          </cell>
        </row>
        <row r="77">
          <cell r="AH77">
            <v>0</v>
          </cell>
        </row>
        <row r="78">
          <cell r="AH78">
            <v>0</v>
          </cell>
        </row>
        <row r="79">
          <cell r="AH79">
            <v>0</v>
          </cell>
        </row>
        <row r="80">
          <cell r="AH80">
            <v>0</v>
          </cell>
        </row>
        <row r="81">
          <cell r="AH81">
            <v>0</v>
          </cell>
        </row>
        <row r="82">
          <cell r="AH82">
            <v>0</v>
          </cell>
        </row>
        <row r="83">
          <cell r="AH83">
            <v>0</v>
          </cell>
        </row>
        <row r="84">
          <cell r="AH84">
            <v>0</v>
          </cell>
        </row>
        <row r="85">
          <cell r="AH85">
            <v>0</v>
          </cell>
        </row>
        <row r="86">
          <cell r="AH86">
            <v>0</v>
          </cell>
        </row>
        <row r="87">
          <cell r="AH87">
            <v>0</v>
          </cell>
        </row>
        <row r="88">
          <cell r="AH88">
            <v>0</v>
          </cell>
        </row>
        <row r="89">
          <cell r="AH89">
            <v>0</v>
          </cell>
        </row>
        <row r="90">
          <cell r="AH90">
            <v>0</v>
          </cell>
        </row>
        <row r="91">
          <cell r="AH91">
            <v>0</v>
          </cell>
        </row>
        <row r="92">
          <cell r="AH92">
            <v>0</v>
          </cell>
        </row>
        <row r="93">
          <cell r="AH93">
            <v>0</v>
          </cell>
        </row>
        <row r="94">
          <cell r="AH94">
            <v>0</v>
          </cell>
        </row>
        <row r="95">
          <cell r="AH95">
            <v>0</v>
          </cell>
        </row>
        <row r="96">
          <cell r="AH96">
            <v>0</v>
          </cell>
        </row>
        <row r="97">
          <cell r="AH97">
            <v>0</v>
          </cell>
        </row>
        <row r="98">
          <cell r="AH98">
            <v>0</v>
          </cell>
        </row>
        <row r="99">
          <cell r="AH99">
            <v>0</v>
          </cell>
        </row>
      </sheetData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EX-DAM(purchase)"/>
      <sheetName val="IEX-RTM(Purchase)"/>
      <sheetName val="IEX-DAM(Sale)"/>
      <sheetName val="IEX-RTM(Sale)"/>
      <sheetName val="G-TAM(Sale)"/>
      <sheetName val="Sale_consolidated"/>
    </sheetNames>
    <sheetDataSet>
      <sheetData sheetId="0" refreshError="1"/>
      <sheetData sheetId="1" refreshError="1"/>
      <sheetData sheetId="2">
        <row r="4">
          <cell r="D4">
            <v>2600</v>
          </cell>
        </row>
      </sheetData>
      <sheetData sheetId="3">
        <row r="4">
          <cell r="D4">
            <v>0</v>
          </cell>
        </row>
      </sheetData>
      <sheetData sheetId="4">
        <row r="4">
          <cell r="D4">
            <v>0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0"/>
  <sheetViews>
    <sheetView tabSelected="1" zoomScale="90" zoomScaleNormal="90" workbookViewId="0">
      <selection activeCell="D9" sqref="D9"/>
    </sheetView>
  </sheetViews>
  <sheetFormatPr defaultRowHeight="15" x14ac:dyDescent="0.2"/>
  <cols>
    <col min="1" max="1" width="9.42578125" style="1" bestFit="1" customWidth="1"/>
    <col min="2" max="2" width="9.42578125" style="1" customWidth="1"/>
    <col min="3" max="3" width="10.42578125" style="1" customWidth="1"/>
    <col min="4" max="33" width="13" style="1" bestFit="1" customWidth="1"/>
    <col min="34" max="34" width="14" style="4" customWidth="1"/>
    <col min="35" max="44" width="9.140625" style="4"/>
    <col min="45" max="16384" width="9.140625" style="1"/>
  </cols>
  <sheetData>
    <row r="1" spans="1:44" x14ac:dyDescent="0.2">
      <c r="D1" s="2">
        <v>44287</v>
      </c>
      <c r="E1" s="2">
        <v>44288</v>
      </c>
      <c r="F1" s="2">
        <v>44289</v>
      </c>
      <c r="G1" s="2">
        <v>44290</v>
      </c>
      <c r="H1" s="2">
        <v>44291</v>
      </c>
      <c r="I1" s="2">
        <v>44292</v>
      </c>
      <c r="J1" s="2">
        <v>44293</v>
      </c>
      <c r="K1" s="2">
        <v>44294</v>
      </c>
      <c r="L1" s="2">
        <v>44295</v>
      </c>
      <c r="M1" s="2">
        <v>44296</v>
      </c>
      <c r="N1" s="2">
        <v>44297</v>
      </c>
      <c r="O1" s="2">
        <v>44298</v>
      </c>
      <c r="P1" s="2">
        <v>44299</v>
      </c>
      <c r="Q1" s="2">
        <v>44300</v>
      </c>
      <c r="R1" s="2">
        <v>44301</v>
      </c>
      <c r="S1" s="2">
        <v>44302</v>
      </c>
      <c r="T1" s="2">
        <v>44303</v>
      </c>
      <c r="U1" s="2">
        <v>44304</v>
      </c>
      <c r="V1" s="2">
        <v>44305</v>
      </c>
      <c r="W1" s="2">
        <v>44306</v>
      </c>
      <c r="X1" s="2">
        <v>44307</v>
      </c>
      <c r="Y1" s="2">
        <v>44308</v>
      </c>
      <c r="Z1" s="2">
        <v>44309</v>
      </c>
      <c r="AA1" s="2">
        <v>44310</v>
      </c>
      <c r="AB1" s="2">
        <v>44311</v>
      </c>
      <c r="AC1" s="2">
        <v>44312</v>
      </c>
      <c r="AD1" s="2">
        <v>44313</v>
      </c>
      <c r="AE1" s="2">
        <v>44314</v>
      </c>
      <c r="AF1" s="2">
        <v>44315</v>
      </c>
      <c r="AG1" s="2">
        <v>44316</v>
      </c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44" x14ac:dyDescent="0.2">
      <c r="D2" s="1" t="s">
        <v>0</v>
      </c>
      <c r="E2" s="1" t="s">
        <v>0</v>
      </c>
      <c r="F2" s="1" t="s">
        <v>0</v>
      </c>
      <c r="G2" s="1" t="s">
        <v>0</v>
      </c>
      <c r="H2" s="1" t="s">
        <v>0</v>
      </c>
      <c r="I2" s="1" t="s">
        <v>0</v>
      </c>
      <c r="J2" s="1" t="s">
        <v>0</v>
      </c>
      <c r="K2" s="1" t="s">
        <v>0</v>
      </c>
      <c r="L2" s="1" t="s">
        <v>0</v>
      </c>
      <c r="M2" s="1" t="s">
        <v>0</v>
      </c>
      <c r="N2" s="1" t="s">
        <v>0</v>
      </c>
      <c r="O2" s="1" t="s">
        <v>0</v>
      </c>
      <c r="P2" s="1" t="s">
        <v>0</v>
      </c>
      <c r="Q2" s="1" t="s">
        <v>0</v>
      </c>
      <c r="R2" s="1" t="s">
        <v>0</v>
      </c>
      <c r="S2" s="1" t="s">
        <v>0</v>
      </c>
      <c r="T2" s="1" t="s">
        <v>0</v>
      </c>
      <c r="U2" s="1" t="s">
        <v>0</v>
      </c>
      <c r="V2" s="1" t="s">
        <v>0</v>
      </c>
      <c r="W2" s="1" t="s">
        <v>0</v>
      </c>
      <c r="X2" s="1" t="s">
        <v>0</v>
      </c>
      <c r="Y2" s="1" t="s">
        <v>0</v>
      </c>
      <c r="Z2" s="1" t="s">
        <v>0</v>
      </c>
      <c r="AA2" s="1" t="s">
        <v>0</v>
      </c>
      <c r="AB2" s="1" t="s">
        <v>0</v>
      </c>
      <c r="AC2" s="1" t="s">
        <v>0</v>
      </c>
      <c r="AD2" s="1" t="s">
        <v>0</v>
      </c>
      <c r="AE2" s="1" t="s">
        <v>0</v>
      </c>
      <c r="AF2" s="1" t="s">
        <v>0</v>
      </c>
      <c r="AG2" s="1" t="s">
        <v>0</v>
      </c>
    </row>
    <row r="3" spans="1:44" s="5" customFormat="1" ht="45" x14ac:dyDescent="0.2">
      <c r="A3" s="5" t="s">
        <v>1</v>
      </c>
      <c r="B3" s="6" t="s">
        <v>2</v>
      </c>
      <c r="C3" s="7"/>
      <c r="D3" s="5" t="s">
        <v>3</v>
      </c>
      <c r="E3" s="5" t="s">
        <v>3</v>
      </c>
      <c r="F3" s="5" t="s">
        <v>3</v>
      </c>
      <c r="G3" s="5" t="s">
        <v>3</v>
      </c>
      <c r="H3" s="5" t="s">
        <v>3</v>
      </c>
      <c r="I3" s="5" t="s">
        <v>3</v>
      </c>
      <c r="J3" s="5" t="s">
        <v>3</v>
      </c>
      <c r="K3" s="5" t="s">
        <v>3</v>
      </c>
      <c r="L3" s="5" t="s">
        <v>3</v>
      </c>
      <c r="M3" s="5" t="s">
        <v>3</v>
      </c>
      <c r="N3" s="5" t="s">
        <v>3</v>
      </c>
      <c r="O3" s="5" t="s">
        <v>3</v>
      </c>
      <c r="P3" s="5" t="s">
        <v>3</v>
      </c>
      <c r="Q3" s="5" t="s">
        <v>3</v>
      </c>
      <c r="R3" s="5" t="s">
        <v>3</v>
      </c>
      <c r="S3" s="5" t="s">
        <v>3</v>
      </c>
      <c r="T3" s="5" t="s">
        <v>3</v>
      </c>
      <c r="U3" s="5" t="s">
        <v>3</v>
      </c>
      <c r="V3" s="5" t="s">
        <v>3</v>
      </c>
      <c r="W3" s="5" t="s">
        <v>3</v>
      </c>
      <c r="X3" s="5" t="s">
        <v>3</v>
      </c>
      <c r="Y3" s="5" t="s">
        <v>3</v>
      </c>
      <c r="Z3" s="5" t="s">
        <v>3</v>
      </c>
      <c r="AA3" s="5" t="s">
        <v>3</v>
      </c>
      <c r="AB3" s="5" t="s">
        <v>3</v>
      </c>
      <c r="AC3" s="5" t="s">
        <v>3</v>
      </c>
      <c r="AD3" s="5" t="s">
        <v>3</v>
      </c>
      <c r="AE3" s="5" t="s">
        <v>3</v>
      </c>
      <c r="AF3" s="5" t="s">
        <v>3</v>
      </c>
      <c r="AG3" s="5" t="s">
        <v>3</v>
      </c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1:44" x14ac:dyDescent="0.2">
      <c r="A4" s="5">
        <v>1</v>
      </c>
      <c r="B4" s="8">
        <v>0</v>
      </c>
      <c r="C4" s="8">
        <v>1.0416666666666666E-2</v>
      </c>
      <c r="D4" s="9">
        <v>0</v>
      </c>
      <c r="E4" s="9">
        <v>0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150</v>
      </c>
      <c r="Q4" s="9">
        <v>0</v>
      </c>
      <c r="R4" s="9">
        <v>300</v>
      </c>
      <c r="S4" s="9">
        <v>650</v>
      </c>
      <c r="T4" s="9">
        <v>700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200</v>
      </c>
      <c r="AA4" s="9">
        <v>0</v>
      </c>
      <c r="AB4" s="9">
        <v>0</v>
      </c>
      <c r="AC4" s="9">
        <v>0</v>
      </c>
      <c r="AD4" s="9">
        <v>374.17</v>
      </c>
      <c r="AE4" s="9">
        <v>200</v>
      </c>
      <c r="AF4" s="9">
        <v>550</v>
      </c>
      <c r="AG4" s="9">
        <v>250</v>
      </c>
    </row>
    <row r="5" spans="1:44" x14ac:dyDescent="0.2">
      <c r="A5" s="1">
        <v>2</v>
      </c>
      <c r="B5" s="8">
        <v>1.0416666666666666E-2</v>
      </c>
      <c r="C5" s="8">
        <v>2.0833333333333332E-2</v>
      </c>
      <c r="D5" s="9">
        <v>0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150</v>
      </c>
      <c r="Q5" s="9">
        <v>165.5</v>
      </c>
      <c r="R5" s="9">
        <v>250</v>
      </c>
      <c r="S5" s="9">
        <v>600</v>
      </c>
      <c r="T5" s="9">
        <v>700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200</v>
      </c>
      <c r="AA5" s="9">
        <v>0</v>
      </c>
      <c r="AB5" s="9">
        <v>0</v>
      </c>
      <c r="AC5" s="9">
        <v>0</v>
      </c>
      <c r="AD5" s="9">
        <v>372.11</v>
      </c>
      <c r="AE5" s="9">
        <v>250</v>
      </c>
      <c r="AF5" s="9">
        <v>550</v>
      </c>
      <c r="AG5" s="9">
        <v>250</v>
      </c>
    </row>
    <row r="6" spans="1:44" x14ac:dyDescent="0.2">
      <c r="A6" s="1">
        <v>3</v>
      </c>
      <c r="B6" s="8">
        <v>2.0833333333333332E-2</v>
      </c>
      <c r="C6" s="8">
        <v>3.125E-2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700</v>
      </c>
      <c r="Q6" s="9">
        <v>300</v>
      </c>
      <c r="R6" s="9">
        <v>150</v>
      </c>
      <c r="S6" s="9">
        <v>800</v>
      </c>
      <c r="T6" s="9">
        <v>650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300</v>
      </c>
      <c r="AA6" s="9">
        <v>0</v>
      </c>
      <c r="AB6" s="9">
        <v>0</v>
      </c>
      <c r="AC6" s="9">
        <v>0</v>
      </c>
      <c r="AD6" s="9">
        <v>372.06</v>
      </c>
      <c r="AE6" s="9">
        <v>350</v>
      </c>
      <c r="AF6" s="9">
        <v>500</v>
      </c>
      <c r="AG6" s="9">
        <v>550</v>
      </c>
    </row>
    <row r="7" spans="1:44" x14ac:dyDescent="0.2">
      <c r="A7" s="1">
        <v>4</v>
      </c>
      <c r="B7" s="8">
        <v>3.125E-2</v>
      </c>
      <c r="C7" s="8">
        <v>4.1666666666666664E-2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800</v>
      </c>
      <c r="Q7" s="9">
        <v>170.9</v>
      </c>
      <c r="R7" s="9">
        <v>100</v>
      </c>
      <c r="S7" s="9">
        <v>700</v>
      </c>
      <c r="T7" s="9">
        <v>650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300</v>
      </c>
      <c r="AA7" s="9">
        <v>0</v>
      </c>
      <c r="AB7" s="9">
        <v>0</v>
      </c>
      <c r="AC7" s="9">
        <v>0</v>
      </c>
      <c r="AD7" s="9">
        <v>370.63</v>
      </c>
      <c r="AE7" s="9">
        <v>350</v>
      </c>
      <c r="AF7" s="9">
        <v>550</v>
      </c>
      <c r="AG7" s="9">
        <v>600</v>
      </c>
    </row>
    <row r="8" spans="1:44" x14ac:dyDescent="0.2">
      <c r="A8" s="1">
        <v>5</v>
      </c>
      <c r="B8" s="8">
        <v>4.1666666666666664E-2</v>
      </c>
      <c r="C8" s="8">
        <v>5.2083333333333336E-2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100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250</v>
      </c>
      <c r="Q8" s="9">
        <v>500</v>
      </c>
      <c r="R8" s="9">
        <v>100</v>
      </c>
      <c r="S8" s="9">
        <v>500</v>
      </c>
      <c r="T8" s="9">
        <v>651.29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300</v>
      </c>
      <c r="AA8" s="9">
        <v>0</v>
      </c>
      <c r="AB8" s="9">
        <v>0</v>
      </c>
      <c r="AC8" s="9">
        <v>0</v>
      </c>
      <c r="AD8" s="9">
        <v>369.29</v>
      </c>
      <c r="AE8" s="9">
        <v>250</v>
      </c>
      <c r="AF8" s="9">
        <v>600</v>
      </c>
      <c r="AG8" s="9">
        <v>550</v>
      </c>
    </row>
    <row r="9" spans="1:44" x14ac:dyDescent="0.2">
      <c r="A9" s="1">
        <v>6</v>
      </c>
      <c r="B9" s="8">
        <v>5.2083333333333336E-2</v>
      </c>
      <c r="C9" s="8">
        <v>6.25E-2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250</v>
      </c>
      <c r="Q9" s="9">
        <v>500</v>
      </c>
      <c r="R9" s="9">
        <v>100</v>
      </c>
      <c r="S9" s="9">
        <v>500</v>
      </c>
      <c r="T9" s="9">
        <v>657.49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300</v>
      </c>
      <c r="AA9" s="9">
        <v>0</v>
      </c>
      <c r="AB9" s="9">
        <v>0</v>
      </c>
      <c r="AC9" s="9">
        <v>0</v>
      </c>
      <c r="AD9" s="9">
        <v>372</v>
      </c>
      <c r="AE9" s="9">
        <v>300</v>
      </c>
      <c r="AF9" s="9">
        <v>650</v>
      </c>
      <c r="AG9" s="9">
        <v>550</v>
      </c>
    </row>
    <row r="10" spans="1:44" x14ac:dyDescent="0.2">
      <c r="A10" s="1">
        <v>7</v>
      </c>
      <c r="B10" s="8">
        <v>6.25E-2</v>
      </c>
      <c r="C10" s="8">
        <v>7.2916666666666671E-2</v>
      </c>
      <c r="D10" s="9">
        <v>0</v>
      </c>
      <c r="E10" s="9">
        <v>0</v>
      </c>
      <c r="F10" s="9">
        <v>0</v>
      </c>
      <c r="G10" s="9">
        <v>100</v>
      </c>
      <c r="H10" s="9">
        <v>0</v>
      </c>
      <c r="I10" s="9">
        <v>300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600</v>
      </c>
      <c r="Q10" s="9">
        <v>300</v>
      </c>
      <c r="R10" s="9">
        <v>350</v>
      </c>
      <c r="S10" s="9">
        <v>650</v>
      </c>
      <c r="T10" s="9">
        <v>431.8</v>
      </c>
      <c r="U10" s="9">
        <v>0</v>
      </c>
      <c r="V10" s="9">
        <v>0</v>
      </c>
      <c r="W10" s="9">
        <v>100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600</v>
      </c>
      <c r="AE10" s="9">
        <v>200</v>
      </c>
      <c r="AF10" s="9">
        <v>650</v>
      </c>
      <c r="AG10" s="9">
        <v>550</v>
      </c>
    </row>
    <row r="11" spans="1:44" x14ac:dyDescent="0.2">
      <c r="A11" s="1">
        <v>8</v>
      </c>
      <c r="B11" s="8">
        <v>7.2916666666666671E-2</v>
      </c>
      <c r="C11" s="8">
        <v>8.3333333333333329E-2</v>
      </c>
      <c r="D11" s="9">
        <v>0</v>
      </c>
      <c r="E11" s="9">
        <v>0</v>
      </c>
      <c r="F11" s="9">
        <v>0</v>
      </c>
      <c r="G11" s="9">
        <v>50</v>
      </c>
      <c r="H11" s="9">
        <v>0</v>
      </c>
      <c r="I11" s="9">
        <v>300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600</v>
      </c>
      <c r="Q11" s="9">
        <v>300</v>
      </c>
      <c r="R11" s="9">
        <v>219.12</v>
      </c>
      <c r="S11" s="9">
        <v>650</v>
      </c>
      <c r="T11" s="9">
        <v>212.5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600</v>
      </c>
      <c r="AE11" s="9">
        <v>200</v>
      </c>
      <c r="AF11" s="9">
        <v>700</v>
      </c>
      <c r="AG11" s="9">
        <v>600</v>
      </c>
    </row>
    <row r="12" spans="1:44" x14ac:dyDescent="0.2">
      <c r="A12" s="1">
        <v>9</v>
      </c>
      <c r="B12" s="8">
        <v>8.3333333333333329E-2</v>
      </c>
      <c r="C12" s="8">
        <v>9.375E-2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700</v>
      </c>
      <c r="Q12" s="9">
        <v>500</v>
      </c>
      <c r="R12" s="9">
        <v>300</v>
      </c>
      <c r="S12" s="9">
        <v>400</v>
      </c>
      <c r="T12" s="9">
        <v>4.5999999999999996</v>
      </c>
      <c r="U12" s="9">
        <v>0</v>
      </c>
      <c r="V12" s="9">
        <v>0</v>
      </c>
      <c r="W12" s="9">
        <v>150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700</v>
      </c>
      <c r="AE12" s="9">
        <v>349.2</v>
      </c>
      <c r="AF12" s="9">
        <v>700</v>
      </c>
      <c r="AG12" s="9">
        <v>750</v>
      </c>
    </row>
    <row r="13" spans="1:44" x14ac:dyDescent="0.2">
      <c r="A13" s="1">
        <v>10</v>
      </c>
      <c r="B13" s="8">
        <v>9.375E-2</v>
      </c>
      <c r="C13" s="8">
        <v>0.10416666666666667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700</v>
      </c>
      <c r="Q13" s="9">
        <v>500</v>
      </c>
      <c r="R13" s="9">
        <v>300</v>
      </c>
      <c r="S13" s="9">
        <v>579.95000000000005</v>
      </c>
      <c r="T13" s="9">
        <v>144.9</v>
      </c>
      <c r="U13" s="9">
        <v>0</v>
      </c>
      <c r="V13" s="9">
        <v>0</v>
      </c>
      <c r="W13" s="9">
        <v>100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700</v>
      </c>
      <c r="AE13" s="9">
        <v>350</v>
      </c>
      <c r="AF13" s="9">
        <v>750</v>
      </c>
      <c r="AG13" s="9">
        <v>800</v>
      </c>
    </row>
    <row r="14" spans="1:44" x14ac:dyDescent="0.2">
      <c r="A14" s="1">
        <v>11</v>
      </c>
      <c r="B14" s="8">
        <v>0.10416666666666667</v>
      </c>
      <c r="C14" s="8">
        <v>0.11458333333333333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700</v>
      </c>
      <c r="Q14" s="9">
        <v>500</v>
      </c>
      <c r="R14" s="9">
        <v>300</v>
      </c>
      <c r="S14" s="9">
        <v>400</v>
      </c>
      <c r="T14" s="9">
        <v>198.6</v>
      </c>
      <c r="U14" s="9">
        <v>0</v>
      </c>
      <c r="V14" s="9">
        <v>0</v>
      </c>
      <c r="W14" s="9">
        <v>150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650</v>
      </c>
      <c r="AE14" s="9">
        <v>300</v>
      </c>
      <c r="AF14" s="9">
        <v>750</v>
      </c>
      <c r="AG14" s="9">
        <v>800</v>
      </c>
    </row>
    <row r="15" spans="1:44" x14ac:dyDescent="0.2">
      <c r="A15" s="1">
        <v>12</v>
      </c>
      <c r="B15" s="8">
        <v>0.11458333333333333</v>
      </c>
      <c r="C15" s="8">
        <v>0.125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700</v>
      </c>
      <c r="Q15" s="9">
        <v>500</v>
      </c>
      <c r="R15" s="9">
        <v>300</v>
      </c>
      <c r="S15" s="9">
        <v>400</v>
      </c>
      <c r="T15" s="9">
        <v>184.6</v>
      </c>
      <c r="U15" s="9">
        <v>0</v>
      </c>
      <c r="V15" s="9">
        <v>0</v>
      </c>
      <c r="W15" s="9">
        <v>100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700</v>
      </c>
      <c r="AE15" s="9">
        <v>213.6</v>
      </c>
      <c r="AF15" s="9">
        <v>800</v>
      </c>
      <c r="AG15" s="9">
        <v>850</v>
      </c>
    </row>
    <row r="16" spans="1:44" x14ac:dyDescent="0.2">
      <c r="A16" s="1">
        <v>13</v>
      </c>
      <c r="B16" s="8">
        <v>0.125</v>
      </c>
      <c r="C16" s="8">
        <v>0.13541666666666666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700</v>
      </c>
      <c r="Q16" s="9">
        <v>700</v>
      </c>
      <c r="R16" s="9">
        <v>300</v>
      </c>
      <c r="S16" s="9">
        <v>500</v>
      </c>
      <c r="T16" s="9">
        <v>750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100</v>
      </c>
      <c r="AB16" s="9">
        <v>0</v>
      </c>
      <c r="AC16" s="9">
        <v>0</v>
      </c>
      <c r="AD16" s="9">
        <v>600</v>
      </c>
      <c r="AE16" s="9">
        <v>0</v>
      </c>
      <c r="AF16" s="9">
        <v>850</v>
      </c>
      <c r="AG16" s="9">
        <v>850</v>
      </c>
    </row>
    <row r="17" spans="1:33" x14ac:dyDescent="0.2">
      <c r="A17" s="1">
        <v>14</v>
      </c>
      <c r="B17" s="8">
        <v>0.13541666666666666</v>
      </c>
      <c r="C17" s="8">
        <v>0.14583333333333334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700</v>
      </c>
      <c r="Q17" s="9">
        <v>700</v>
      </c>
      <c r="R17" s="9">
        <v>300</v>
      </c>
      <c r="S17" s="9">
        <v>600</v>
      </c>
      <c r="T17" s="9">
        <v>800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100</v>
      </c>
      <c r="AB17" s="9">
        <v>0</v>
      </c>
      <c r="AC17" s="9">
        <v>0</v>
      </c>
      <c r="AD17" s="9">
        <v>650</v>
      </c>
      <c r="AE17" s="9">
        <v>0</v>
      </c>
      <c r="AF17" s="9">
        <v>827.53</v>
      </c>
      <c r="AG17" s="9">
        <v>850</v>
      </c>
    </row>
    <row r="18" spans="1:33" x14ac:dyDescent="0.2">
      <c r="A18" s="1">
        <v>15</v>
      </c>
      <c r="B18" s="8">
        <v>0.14583333333333334</v>
      </c>
      <c r="C18" s="8">
        <v>0.15625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150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700</v>
      </c>
      <c r="Q18" s="9">
        <v>700</v>
      </c>
      <c r="R18" s="9">
        <v>300</v>
      </c>
      <c r="S18" s="9">
        <v>500</v>
      </c>
      <c r="T18" s="9">
        <v>800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950</v>
      </c>
      <c r="AE18" s="9">
        <v>0</v>
      </c>
      <c r="AF18" s="9">
        <v>701</v>
      </c>
      <c r="AG18" s="9">
        <v>850</v>
      </c>
    </row>
    <row r="19" spans="1:33" x14ac:dyDescent="0.2">
      <c r="A19" s="1">
        <v>16</v>
      </c>
      <c r="B19" s="8">
        <v>0.15625</v>
      </c>
      <c r="C19" s="8">
        <v>0.16666666666666666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150</v>
      </c>
      <c r="J19" s="9">
        <v>150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700</v>
      </c>
      <c r="Q19" s="9">
        <v>700</v>
      </c>
      <c r="R19" s="9">
        <v>300</v>
      </c>
      <c r="S19" s="9">
        <v>500</v>
      </c>
      <c r="T19" s="9">
        <v>800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900</v>
      </c>
      <c r="AE19" s="9">
        <v>0</v>
      </c>
      <c r="AF19" s="9">
        <v>509.7</v>
      </c>
      <c r="AG19" s="9">
        <v>900</v>
      </c>
    </row>
    <row r="20" spans="1:33" x14ac:dyDescent="0.2">
      <c r="A20" s="1">
        <v>17</v>
      </c>
      <c r="B20" s="8">
        <v>0.16666666666666666</v>
      </c>
      <c r="C20" s="8">
        <v>0.17708333333333334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600</v>
      </c>
      <c r="Q20" s="9">
        <v>693.84</v>
      </c>
      <c r="R20" s="9">
        <v>400</v>
      </c>
      <c r="S20" s="9">
        <v>522.48</v>
      </c>
      <c r="T20" s="9">
        <v>800</v>
      </c>
      <c r="U20" s="9">
        <v>0</v>
      </c>
      <c r="V20" s="9">
        <v>0</v>
      </c>
      <c r="W20" s="9">
        <v>87.4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900</v>
      </c>
      <c r="AE20" s="9">
        <v>400</v>
      </c>
      <c r="AF20" s="9">
        <v>489.6</v>
      </c>
      <c r="AG20" s="9">
        <v>1000</v>
      </c>
    </row>
    <row r="21" spans="1:33" x14ac:dyDescent="0.2">
      <c r="A21" s="1">
        <v>18</v>
      </c>
      <c r="B21" s="8">
        <v>0.17708333333333334</v>
      </c>
      <c r="C21" s="8">
        <v>0.1875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600</v>
      </c>
      <c r="Q21" s="9">
        <v>700</v>
      </c>
      <c r="R21" s="9">
        <v>400</v>
      </c>
      <c r="S21" s="9">
        <v>500</v>
      </c>
      <c r="T21" s="9">
        <v>750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850</v>
      </c>
      <c r="AE21" s="9">
        <v>400</v>
      </c>
      <c r="AF21" s="9">
        <v>549.9</v>
      </c>
      <c r="AG21" s="9">
        <v>1000</v>
      </c>
    </row>
    <row r="22" spans="1:33" x14ac:dyDescent="0.2">
      <c r="A22" s="1">
        <v>19</v>
      </c>
      <c r="B22" s="8">
        <v>0.1875</v>
      </c>
      <c r="C22" s="8">
        <v>0.19791666666666666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600</v>
      </c>
      <c r="Q22" s="9">
        <v>700</v>
      </c>
      <c r="R22" s="9">
        <v>500</v>
      </c>
      <c r="S22" s="9">
        <v>458.15</v>
      </c>
      <c r="T22" s="9">
        <v>750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850</v>
      </c>
      <c r="AE22" s="9">
        <v>400</v>
      </c>
      <c r="AF22" s="9">
        <v>299.5</v>
      </c>
      <c r="AG22" s="9">
        <v>950</v>
      </c>
    </row>
    <row r="23" spans="1:33" x14ac:dyDescent="0.2">
      <c r="A23" s="1">
        <v>20</v>
      </c>
      <c r="B23" s="8">
        <v>0.19791666666666666</v>
      </c>
      <c r="C23" s="8">
        <v>0.20833333333333334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600</v>
      </c>
      <c r="Q23" s="9">
        <v>608.84</v>
      </c>
      <c r="R23" s="9">
        <v>500</v>
      </c>
      <c r="S23" s="9">
        <v>443.47</v>
      </c>
      <c r="T23" s="9">
        <v>700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600</v>
      </c>
      <c r="AE23" s="9">
        <v>400</v>
      </c>
      <c r="AF23" s="9">
        <v>200</v>
      </c>
      <c r="AG23" s="9">
        <v>900</v>
      </c>
    </row>
    <row r="24" spans="1:33" x14ac:dyDescent="0.2">
      <c r="A24" s="1">
        <v>21</v>
      </c>
      <c r="B24" s="8">
        <v>0.20833333333333334</v>
      </c>
      <c r="C24" s="8">
        <v>0.21875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600</v>
      </c>
      <c r="Q24" s="9">
        <v>800</v>
      </c>
      <c r="R24" s="9">
        <v>600</v>
      </c>
      <c r="S24" s="9">
        <v>572.66</v>
      </c>
      <c r="T24" s="9">
        <v>650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643.9</v>
      </c>
      <c r="AE24" s="9">
        <v>400</v>
      </c>
      <c r="AF24" s="9">
        <v>608.9</v>
      </c>
      <c r="AG24" s="9">
        <v>950</v>
      </c>
    </row>
    <row r="25" spans="1:33" x14ac:dyDescent="0.2">
      <c r="A25" s="1">
        <v>22</v>
      </c>
      <c r="B25" s="8">
        <v>0.21875</v>
      </c>
      <c r="C25" s="8">
        <v>0.22916666666666666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600</v>
      </c>
      <c r="Q25" s="9">
        <v>800</v>
      </c>
      <c r="R25" s="9">
        <v>600</v>
      </c>
      <c r="S25" s="9">
        <v>587.30999999999995</v>
      </c>
      <c r="T25" s="9">
        <v>650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650</v>
      </c>
      <c r="AE25" s="9">
        <v>400</v>
      </c>
      <c r="AF25" s="9">
        <v>800</v>
      </c>
      <c r="AG25" s="9">
        <v>900</v>
      </c>
    </row>
    <row r="26" spans="1:33" x14ac:dyDescent="0.2">
      <c r="A26" s="1">
        <v>23</v>
      </c>
      <c r="B26" s="8">
        <v>0.22916666666666666</v>
      </c>
      <c r="C26" s="8">
        <v>0.23958333333333334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600</v>
      </c>
      <c r="Q26" s="9">
        <v>800</v>
      </c>
      <c r="R26" s="9">
        <v>700</v>
      </c>
      <c r="S26" s="9">
        <v>400</v>
      </c>
      <c r="T26" s="9">
        <v>550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163.5</v>
      </c>
      <c r="AE26" s="9">
        <v>400</v>
      </c>
      <c r="AF26" s="9">
        <v>700</v>
      </c>
      <c r="AG26" s="9">
        <v>850</v>
      </c>
    </row>
    <row r="27" spans="1:33" x14ac:dyDescent="0.2">
      <c r="A27" s="1">
        <v>24</v>
      </c>
      <c r="B27" s="8">
        <v>0.23958333333333334</v>
      </c>
      <c r="C27" s="8">
        <v>0.25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600</v>
      </c>
      <c r="Q27" s="9">
        <v>800</v>
      </c>
      <c r="R27" s="9">
        <v>700</v>
      </c>
      <c r="S27" s="9">
        <v>200</v>
      </c>
      <c r="T27" s="9">
        <v>350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116.5</v>
      </c>
      <c r="AE27" s="9">
        <v>203.4</v>
      </c>
      <c r="AF27" s="9">
        <v>604.12</v>
      </c>
      <c r="AG27" s="9">
        <v>800</v>
      </c>
    </row>
    <row r="28" spans="1:33" x14ac:dyDescent="0.2">
      <c r="A28" s="1">
        <v>25</v>
      </c>
      <c r="B28" s="8">
        <v>0.25</v>
      </c>
      <c r="C28" s="8">
        <v>0.26041666666666669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300</v>
      </c>
      <c r="Q28" s="9">
        <v>800</v>
      </c>
      <c r="R28" s="9">
        <v>100</v>
      </c>
      <c r="S28" s="9">
        <v>200</v>
      </c>
      <c r="T28" s="9">
        <v>350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526.29999999999995</v>
      </c>
      <c r="AE28" s="9">
        <v>433.8</v>
      </c>
      <c r="AF28" s="9">
        <v>900</v>
      </c>
      <c r="AG28" s="9">
        <v>1050</v>
      </c>
    </row>
    <row r="29" spans="1:33" x14ac:dyDescent="0.2">
      <c r="A29" s="1">
        <v>26</v>
      </c>
      <c r="B29" s="8">
        <v>0.26041666666666669</v>
      </c>
      <c r="C29" s="8">
        <v>0.27083333333333331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300</v>
      </c>
      <c r="Q29" s="9">
        <v>755.7</v>
      </c>
      <c r="R29" s="9">
        <v>100</v>
      </c>
      <c r="S29" s="9">
        <v>0</v>
      </c>
      <c r="T29" s="9">
        <v>100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453</v>
      </c>
      <c r="AE29" s="9">
        <v>479.4</v>
      </c>
      <c r="AF29" s="9">
        <v>850</v>
      </c>
      <c r="AG29" s="9">
        <v>1000</v>
      </c>
    </row>
    <row r="30" spans="1:33" x14ac:dyDescent="0.2">
      <c r="A30" s="1">
        <v>27</v>
      </c>
      <c r="B30" s="8">
        <v>0.27083333333333331</v>
      </c>
      <c r="C30" s="8">
        <v>0.28125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150</v>
      </c>
      <c r="Q30" s="9">
        <v>988.64</v>
      </c>
      <c r="R30" s="9">
        <v>343.81</v>
      </c>
      <c r="S30" s="9">
        <v>0</v>
      </c>
      <c r="T30" s="9">
        <v>150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300</v>
      </c>
      <c r="AE30" s="9">
        <v>219.8</v>
      </c>
      <c r="AF30" s="9">
        <v>900</v>
      </c>
      <c r="AG30" s="9">
        <v>900</v>
      </c>
    </row>
    <row r="31" spans="1:33" x14ac:dyDescent="0.2">
      <c r="A31" s="1">
        <v>28</v>
      </c>
      <c r="B31" s="8">
        <v>0.28125</v>
      </c>
      <c r="C31" s="8">
        <v>0.29166666666666669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150</v>
      </c>
      <c r="Q31" s="9">
        <v>1200</v>
      </c>
      <c r="R31" s="9">
        <v>153.18</v>
      </c>
      <c r="S31" s="9">
        <v>0</v>
      </c>
      <c r="T31" s="9">
        <v>150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400</v>
      </c>
      <c r="AE31" s="9">
        <v>500</v>
      </c>
      <c r="AF31" s="9">
        <v>900</v>
      </c>
      <c r="AG31" s="9">
        <v>1000</v>
      </c>
    </row>
    <row r="32" spans="1:33" x14ac:dyDescent="0.2">
      <c r="A32" s="1">
        <v>29</v>
      </c>
      <c r="B32" s="8">
        <v>0.29166666666666669</v>
      </c>
      <c r="C32" s="8">
        <v>0.30208333333333331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250</v>
      </c>
      <c r="Q32" s="9">
        <v>500</v>
      </c>
      <c r="R32" s="9">
        <v>482.42</v>
      </c>
      <c r="S32" s="9">
        <v>100</v>
      </c>
      <c r="T32" s="9">
        <v>150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400</v>
      </c>
      <c r="AE32" s="9">
        <v>500</v>
      </c>
      <c r="AF32" s="9">
        <v>1050</v>
      </c>
      <c r="AG32" s="9">
        <v>700</v>
      </c>
    </row>
    <row r="33" spans="1:33" x14ac:dyDescent="0.2">
      <c r="A33" s="1">
        <v>30</v>
      </c>
      <c r="B33" s="8">
        <v>0.30208333333333331</v>
      </c>
      <c r="C33" s="8">
        <v>0.3125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250</v>
      </c>
      <c r="Q33" s="9">
        <v>585.45000000000005</v>
      </c>
      <c r="R33" s="9">
        <v>342.74</v>
      </c>
      <c r="S33" s="9">
        <v>200</v>
      </c>
      <c r="T33" s="9">
        <v>250</v>
      </c>
      <c r="U33" s="9">
        <v>250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10.48</v>
      </c>
      <c r="AC33" s="9">
        <v>0</v>
      </c>
      <c r="AD33" s="9">
        <v>400</v>
      </c>
      <c r="AE33" s="9">
        <v>500</v>
      </c>
      <c r="AF33" s="9">
        <v>1200</v>
      </c>
      <c r="AG33" s="9">
        <v>900</v>
      </c>
    </row>
    <row r="34" spans="1:33" x14ac:dyDescent="0.2">
      <c r="A34" s="1">
        <v>31</v>
      </c>
      <c r="B34" s="8">
        <v>0.3125</v>
      </c>
      <c r="C34" s="8">
        <v>0.32291666666666669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100</v>
      </c>
      <c r="Q34" s="9">
        <v>0</v>
      </c>
      <c r="R34" s="9">
        <v>100</v>
      </c>
      <c r="S34" s="9">
        <v>600</v>
      </c>
      <c r="T34" s="9">
        <v>350</v>
      </c>
      <c r="U34" s="9">
        <v>500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350</v>
      </c>
      <c r="AE34" s="9">
        <v>120.8</v>
      </c>
      <c r="AF34" s="9">
        <v>1281.4000000000001</v>
      </c>
      <c r="AG34" s="9">
        <v>683.7</v>
      </c>
    </row>
    <row r="35" spans="1:33" x14ac:dyDescent="0.2">
      <c r="A35" s="1">
        <v>32</v>
      </c>
      <c r="B35" s="8">
        <v>0.32291666666666669</v>
      </c>
      <c r="C35" s="8">
        <v>0.33333333333333331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200</v>
      </c>
      <c r="Q35" s="9">
        <v>0</v>
      </c>
      <c r="R35" s="9">
        <v>100</v>
      </c>
      <c r="S35" s="9">
        <v>600</v>
      </c>
      <c r="T35" s="9">
        <v>500</v>
      </c>
      <c r="U35" s="9">
        <v>135.30000000000001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384.3</v>
      </c>
      <c r="AE35" s="9">
        <v>0</v>
      </c>
      <c r="AF35" s="9">
        <v>1313.1</v>
      </c>
      <c r="AG35" s="9">
        <v>700</v>
      </c>
    </row>
    <row r="36" spans="1:33" x14ac:dyDescent="0.2">
      <c r="A36" s="1">
        <v>33</v>
      </c>
      <c r="B36" s="8">
        <v>0.33333333333333331</v>
      </c>
      <c r="C36" s="8">
        <v>0.34375</v>
      </c>
      <c r="D36" s="9">
        <v>300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400</v>
      </c>
      <c r="Q36" s="9">
        <v>0</v>
      </c>
      <c r="R36" s="9">
        <v>600</v>
      </c>
      <c r="S36" s="9">
        <v>778.09999847412109</v>
      </c>
      <c r="T36" s="9">
        <v>0</v>
      </c>
      <c r="U36" s="9">
        <v>400</v>
      </c>
      <c r="V36" s="9">
        <v>50</v>
      </c>
      <c r="W36" s="9">
        <v>0</v>
      </c>
      <c r="X36" s="9">
        <v>0</v>
      </c>
      <c r="Y36" s="9">
        <v>0</v>
      </c>
      <c r="Z36" s="9">
        <v>0</v>
      </c>
      <c r="AA36" s="9">
        <v>148.02999877929687</v>
      </c>
      <c r="AB36" s="9">
        <v>0</v>
      </c>
      <c r="AC36" s="9">
        <v>0</v>
      </c>
      <c r="AD36" s="9">
        <v>348.7</v>
      </c>
      <c r="AE36" s="9">
        <v>0</v>
      </c>
      <c r="AF36" s="9">
        <v>573.70000000000005</v>
      </c>
      <c r="AG36" s="9">
        <v>866.9</v>
      </c>
    </row>
    <row r="37" spans="1:33" x14ac:dyDescent="0.2">
      <c r="A37" s="1">
        <v>34</v>
      </c>
      <c r="B37" s="8">
        <v>0.34375</v>
      </c>
      <c r="C37" s="8">
        <v>0.35416666666666669</v>
      </c>
      <c r="D37" s="9">
        <v>300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400</v>
      </c>
      <c r="Q37" s="9">
        <v>0</v>
      </c>
      <c r="R37" s="9">
        <v>600</v>
      </c>
      <c r="S37" s="9">
        <v>782</v>
      </c>
      <c r="T37" s="9">
        <v>143.80000000000001</v>
      </c>
      <c r="U37" s="9">
        <v>500</v>
      </c>
      <c r="V37" s="9">
        <v>250</v>
      </c>
      <c r="W37" s="9">
        <v>0</v>
      </c>
      <c r="X37" s="9">
        <v>0</v>
      </c>
      <c r="Y37" s="9">
        <v>0</v>
      </c>
      <c r="Z37" s="9">
        <v>0</v>
      </c>
      <c r="AA37" s="9">
        <v>147.17999267578125</v>
      </c>
      <c r="AB37" s="9">
        <v>0</v>
      </c>
      <c r="AC37" s="9">
        <v>0</v>
      </c>
      <c r="AD37" s="9">
        <v>582.1</v>
      </c>
      <c r="AE37" s="9">
        <v>347.88</v>
      </c>
      <c r="AF37" s="9">
        <v>826.32999725341801</v>
      </c>
      <c r="AG37" s="9">
        <v>1200</v>
      </c>
    </row>
    <row r="38" spans="1:33" x14ac:dyDescent="0.2">
      <c r="A38" s="1">
        <v>35</v>
      </c>
      <c r="B38" s="8">
        <v>0.35416666666666669</v>
      </c>
      <c r="C38" s="8">
        <v>0.36458333333333331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400</v>
      </c>
      <c r="Q38" s="9">
        <v>0</v>
      </c>
      <c r="R38" s="9">
        <v>647.25</v>
      </c>
      <c r="S38" s="9">
        <v>785.80000305175781</v>
      </c>
      <c r="T38" s="9">
        <v>729.3</v>
      </c>
      <c r="U38" s="9">
        <v>479.8</v>
      </c>
      <c r="V38" s="9">
        <v>300</v>
      </c>
      <c r="W38" s="9">
        <v>200</v>
      </c>
      <c r="X38" s="9">
        <v>0</v>
      </c>
      <c r="Y38" s="9">
        <v>0</v>
      </c>
      <c r="Z38" s="9">
        <v>0</v>
      </c>
      <c r="AA38" s="9">
        <v>146.39999389648437</v>
      </c>
      <c r="AB38" s="9">
        <v>460</v>
      </c>
      <c r="AC38" s="9">
        <v>137.49000549316406</v>
      </c>
      <c r="AD38" s="9">
        <v>816.6</v>
      </c>
      <c r="AE38" s="9">
        <v>296.33999633789062</v>
      </c>
      <c r="AF38" s="9">
        <v>1182.6399963378906</v>
      </c>
      <c r="AG38" s="9">
        <v>1379.9</v>
      </c>
    </row>
    <row r="39" spans="1:33" x14ac:dyDescent="0.2">
      <c r="A39" s="1">
        <v>36</v>
      </c>
      <c r="B39" s="8">
        <v>0.36458333333333331</v>
      </c>
      <c r="C39" s="8">
        <v>0.375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400</v>
      </c>
      <c r="Q39" s="9">
        <v>0</v>
      </c>
      <c r="R39" s="9">
        <v>480.86</v>
      </c>
      <c r="S39" s="9">
        <v>789.40000152587891</v>
      </c>
      <c r="T39" s="9">
        <v>975.7</v>
      </c>
      <c r="U39" s="9">
        <v>364</v>
      </c>
      <c r="V39" s="9">
        <v>646.27001953125</v>
      </c>
      <c r="W39" s="9">
        <v>200</v>
      </c>
      <c r="X39" s="9">
        <v>0</v>
      </c>
      <c r="Y39" s="9">
        <v>74.680000305175781</v>
      </c>
      <c r="Z39" s="9">
        <v>0</v>
      </c>
      <c r="AA39" s="9">
        <v>145.67999267578125</v>
      </c>
      <c r="AB39" s="9">
        <v>645.72998046875</v>
      </c>
      <c r="AC39" s="9">
        <v>136.77999877929687</v>
      </c>
      <c r="AD39" s="9">
        <v>1365.4</v>
      </c>
      <c r="AE39" s="9">
        <v>651.08000610351564</v>
      </c>
      <c r="AF39" s="9">
        <v>1387.0999984741211</v>
      </c>
      <c r="AG39" s="9">
        <v>1374</v>
      </c>
    </row>
    <row r="40" spans="1:33" x14ac:dyDescent="0.2">
      <c r="A40" s="1">
        <v>37</v>
      </c>
      <c r="B40" s="8">
        <v>0.375</v>
      </c>
      <c r="C40" s="8">
        <v>0.38541666666666669</v>
      </c>
      <c r="D40" s="9">
        <v>100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400</v>
      </c>
      <c r="Q40" s="9">
        <v>0</v>
      </c>
      <c r="R40" s="9">
        <v>687.85</v>
      </c>
      <c r="S40" s="9">
        <v>989.45999145507812</v>
      </c>
      <c r="T40" s="9">
        <v>480.3</v>
      </c>
      <c r="U40" s="9">
        <v>600</v>
      </c>
      <c r="V40" s="9">
        <v>645.6099853515625</v>
      </c>
      <c r="W40" s="9">
        <v>0</v>
      </c>
      <c r="X40" s="9">
        <v>250</v>
      </c>
      <c r="Y40" s="9">
        <v>374.03999328613281</v>
      </c>
      <c r="Z40" s="9">
        <v>0</v>
      </c>
      <c r="AA40" s="9">
        <v>164.46999328613282</v>
      </c>
      <c r="AB40" s="9">
        <v>645.09002685546875</v>
      </c>
      <c r="AC40" s="9">
        <v>186.14999389648437</v>
      </c>
      <c r="AD40" s="9">
        <v>1487</v>
      </c>
      <c r="AE40" s="9">
        <v>1961.6899914550781</v>
      </c>
      <c r="AF40" s="9">
        <v>1794.9599990844727</v>
      </c>
      <c r="AG40" s="9">
        <v>1250</v>
      </c>
    </row>
    <row r="41" spans="1:33" x14ac:dyDescent="0.2">
      <c r="A41" s="1">
        <v>38</v>
      </c>
      <c r="B41" s="8">
        <v>0.38541666666666669</v>
      </c>
      <c r="C41" s="8">
        <v>0.39583333333333331</v>
      </c>
      <c r="D41" s="9">
        <v>100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539.3699951171875</v>
      </c>
      <c r="Q41" s="9">
        <v>0</v>
      </c>
      <c r="R41" s="9">
        <v>510.28</v>
      </c>
      <c r="S41" s="9">
        <v>992.07000732421875</v>
      </c>
      <c r="T41" s="9">
        <v>1159.9000000000001</v>
      </c>
      <c r="U41" s="9">
        <v>600</v>
      </c>
      <c r="V41" s="9">
        <v>644.91998291015625</v>
      </c>
      <c r="W41" s="9">
        <v>0</v>
      </c>
      <c r="X41" s="9">
        <v>250</v>
      </c>
      <c r="Y41" s="9">
        <v>373.36000061035156</v>
      </c>
      <c r="Z41" s="9">
        <v>0</v>
      </c>
      <c r="AA41" s="9">
        <v>294.36000061035156</v>
      </c>
      <c r="AB41" s="9">
        <v>644.41998291015625</v>
      </c>
      <c r="AC41" s="9">
        <v>185.47999572753906</v>
      </c>
      <c r="AD41" s="9">
        <v>1532.1</v>
      </c>
      <c r="AE41" s="9">
        <v>2151.8499890136718</v>
      </c>
      <c r="AF41" s="9">
        <v>1794.2699966430664</v>
      </c>
      <c r="AG41" s="9">
        <v>1350</v>
      </c>
    </row>
    <row r="42" spans="1:33" x14ac:dyDescent="0.2">
      <c r="A42" s="1">
        <v>39</v>
      </c>
      <c r="B42" s="8">
        <v>0.39583333333333331</v>
      </c>
      <c r="C42" s="8">
        <v>0.40625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200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543.44999694824219</v>
      </c>
      <c r="Q42" s="9">
        <v>300</v>
      </c>
      <c r="R42" s="9">
        <v>400</v>
      </c>
      <c r="S42" s="9">
        <v>994.44001220703126</v>
      </c>
      <c r="T42" s="9">
        <v>1141.5</v>
      </c>
      <c r="U42" s="9">
        <v>500</v>
      </c>
      <c r="V42" s="9">
        <v>644.3599853515625</v>
      </c>
      <c r="W42" s="9">
        <v>200</v>
      </c>
      <c r="X42" s="9">
        <v>250</v>
      </c>
      <c r="Y42" s="9">
        <v>572.78999328613281</v>
      </c>
      <c r="Z42" s="9">
        <v>400</v>
      </c>
      <c r="AA42" s="9">
        <v>693.78999328613281</v>
      </c>
      <c r="AB42" s="9">
        <v>643.8499755859375</v>
      </c>
      <c r="AC42" s="9">
        <v>184.91999816894531</v>
      </c>
      <c r="AD42" s="9">
        <v>1855.3400024414063</v>
      </c>
      <c r="AE42" s="9">
        <v>2134.0800024414066</v>
      </c>
      <c r="AF42" s="9">
        <v>1843.6900024414062</v>
      </c>
      <c r="AG42" s="9">
        <v>1450</v>
      </c>
    </row>
    <row r="43" spans="1:33" x14ac:dyDescent="0.2">
      <c r="A43" s="1">
        <v>40</v>
      </c>
      <c r="B43" s="8">
        <v>0.40625</v>
      </c>
      <c r="C43" s="8">
        <v>0.41666666666666669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200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547.30000305175781</v>
      </c>
      <c r="Q43" s="9">
        <v>300</v>
      </c>
      <c r="R43" s="9">
        <v>400</v>
      </c>
      <c r="S43" s="9">
        <v>996.57998657226562</v>
      </c>
      <c r="T43" s="9">
        <v>1275.5</v>
      </c>
      <c r="U43" s="9">
        <v>500</v>
      </c>
      <c r="V43" s="9">
        <v>726.8499755859375</v>
      </c>
      <c r="W43" s="9">
        <v>200</v>
      </c>
      <c r="X43" s="9">
        <v>250</v>
      </c>
      <c r="Y43" s="9">
        <v>572.30999755859375</v>
      </c>
      <c r="Z43" s="9">
        <v>400</v>
      </c>
      <c r="AA43" s="9">
        <v>893.30999755859375</v>
      </c>
      <c r="AB43" s="9">
        <v>643.3800048828125</v>
      </c>
      <c r="AC43" s="9">
        <v>184.44000244140625</v>
      </c>
      <c r="AD43" s="9">
        <v>1834.1900024414062</v>
      </c>
      <c r="AE43" s="9">
        <v>2126.1900024414062</v>
      </c>
      <c r="AF43" s="9">
        <v>1893.1900024414062</v>
      </c>
      <c r="AG43" s="9">
        <v>1500</v>
      </c>
    </row>
    <row r="44" spans="1:33" x14ac:dyDescent="0.2">
      <c r="A44" s="1">
        <v>41</v>
      </c>
      <c r="B44" s="8">
        <v>0.41666666666666669</v>
      </c>
      <c r="C44" s="8">
        <v>0.42708333333333331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200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350</v>
      </c>
      <c r="Q44" s="9">
        <v>0</v>
      </c>
      <c r="R44" s="9">
        <v>500</v>
      </c>
      <c r="S44" s="9">
        <v>1018.5299987792969</v>
      </c>
      <c r="T44" s="9">
        <v>354.26</v>
      </c>
      <c r="U44" s="9">
        <v>183.1</v>
      </c>
      <c r="V44" s="9">
        <v>726.30999755859375</v>
      </c>
      <c r="W44" s="9">
        <v>0</v>
      </c>
      <c r="X44" s="9">
        <v>197.81</v>
      </c>
      <c r="Y44" s="9">
        <v>208.77999877929687</v>
      </c>
      <c r="Z44" s="9">
        <v>408</v>
      </c>
      <c r="AA44" s="9">
        <v>715.77999877929687</v>
      </c>
      <c r="AB44" s="9">
        <v>652.84002685546875</v>
      </c>
      <c r="AC44" s="9">
        <v>183.91000366210937</v>
      </c>
      <c r="AD44" s="9">
        <v>1783.6499938964844</v>
      </c>
      <c r="AE44" s="9">
        <v>1925.6499938964844</v>
      </c>
      <c r="AF44" s="9">
        <v>1883.1500015258789</v>
      </c>
      <c r="AG44" s="9">
        <v>1450</v>
      </c>
    </row>
    <row r="45" spans="1:33" x14ac:dyDescent="0.2">
      <c r="A45" s="1">
        <v>42</v>
      </c>
      <c r="B45" s="8">
        <v>0.42708333333333331</v>
      </c>
      <c r="C45" s="8">
        <v>0.4375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200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350</v>
      </c>
      <c r="Q45" s="9">
        <v>0</v>
      </c>
      <c r="R45" s="9">
        <v>500</v>
      </c>
      <c r="S45" s="9">
        <v>1020.1000061035156</v>
      </c>
      <c r="T45" s="9">
        <v>552.61</v>
      </c>
      <c r="U45" s="9">
        <v>381.1</v>
      </c>
      <c r="V45" s="9">
        <v>725.760009765625</v>
      </c>
      <c r="W45" s="9">
        <v>0</v>
      </c>
      <c r="X45" s="9">
        <v>290.68</v>
      </c>
      <c r="Y45" s="9">
        <v>208.33000183105469</v>
      </c>
      <c r="Z45" s="9">
        <v>408</v>
      </c>
      <c r="AA45" s="9">
        <v>611.43000183105471</v>
      </c>
      <c r="AB45" s="9">
        <v>652.40997314453125</v>
      </c>
      <c r="AC45" s="9">
        <v>183.47999572753906</v>
      </c>
      <c r="AD45" s="9">
        <v>1883.2200012207031</v>
      </c>
      <c r="AE45" s="9">
        <v>1825.2200012207031</v>
      </c>
      <c r="AF45" s="9">
        <v>1863.5200012207031</v>
      </c>
      <c r="AG45" s="9">
        <v>1600</v>
      </c>
    </row>
    <row r="46" spans="1:33" x14ac:dyDescent="0.2">
      <c r="A46" s="1">
        <v>43</v>
      </c>
      <c r="B46" s="8">
        <v>0.4375</v>
      </c>
      <c r="C46" s="8">
        <v>0.44791666666666669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200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350</v>
      </c>
      <c r="Q46" s="9">
        <v>200</v>
      </c>
      <c r="R46" s="9">
        <v>500</v>
      </c>
      <c r="S46" s="9">
        <v>1121.4200134277344</v>
      </c>
      <c r="T46" s="9">
        <v>381.6</v>
      </c>
      <c r="U46" s="9">
        <v>499.08000183105469</v>
      </c>
      <c r="V46" s="9">
        <v>725.3800048828125</v>
      </c>
      <c r="W46" s="9">
        <v>0</v>
      </c>
      <c r="X46" s="9">
        <v>300</v>
      </c>
      <c r="Y46" s="9">
        <v>208.02000427246094</v>
      </c>
      <c r="Z46" s="9">
        <v>558</v>
      </c>
      <c r="AA46" s="9">
        <v>742.02000427246094</v>
      </c>
      <c r="AB46" s="9">
        <v>652.09002685546875</v>
      </c>
      <c r="AC46" s="9">
        <v>183.16999816894531</v>
      </c>
      <c r="AD46" s="9">
        <v>2033.7999993896485</v>
      </c>
      <c r="AE46" s="9">
        <v>1924.8900146484375</v>
      </c>
      <c r="AF46" s="9">
        <v>1654.0899993896485</v>
      </c>
      <c r="AG46" s="9">
        <v>1649.99</v>
      </c>
    </row>
    <row r="47" spans="1:33" x14ac:dyDescent="0.2">
      <c r="A47" s="1">
        <v>44</v>
      </c>
      <c r="B47" s="8">
        <v>0.44791666666666669</v>
      </c>
      <c r="C47" s="8">
        <v>0.45833333333333331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200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402</v>
      </c>
      <c r="Q47" s="9">
        <v>200</v>
      </c>
      <c r="R47" s="9">
        <v>500</v>
      </c>
      <c r="S47" s="9">
        <v>1121.3299865722656</v>
      </c>
      <c r="T47" s="9">
        <v>150</v>
      </c>
      <c r="U47" s="9">
        <v>711.3699951171875</v>
      </c>
      <c r="V47" s="9">
        <v>725.030029296875</v>
      </c>
      <c r="W47" s="9">
        <v>0</v>
      </c>
      <c r="X47" s="9">
        <v>300</v>
      </c>
      <c r="Y47" s="9">
        <v>207.72999572753906</v>
      </c>
      <c r="Z47" s="9">
        <v>558</v>
      </c>
      <c r="AA47" s="9">
        <v>741.72999572753906</v>
      </c>
      <c r="AB47" s="9">
        <v>651.80999755859375</v>
      </c>
      <c r="AC47" s="9">
        <v>182.8800048828125</v>
      </c>
      <c r="AD47" s="9">
        <v>1654.0999963378906</v>
      </c>
      <c r="AE47" s="9">
        <v>1883.7499963378907</v>
      </c>
      <c r="AF47" s="9">
        <v>1848.1899963378905</v>
      </c>
      <c r="AG47" s="9">
        <v>1650</v>
      </c>
    </row>
    <row r="48" spans="1:33" x14ac:dyDescent="0.2">
      <c r="A48" s="1">
        <v>45</v>
      </c>
      <c r="B48" s="8">
        <v>0.45833333333333331</v>
      </c>
      <c r="C48" s="8">
        <v>0.46875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97.41</v>
      </c>
      <c r="P48" s="9">
        <v>452</v>
      </c>
      <c r="Q48" s="9">
        <v>0</v>
      </c>
      <c r="R48" s="9">
        <v>894.82</v>
      </c>
      <c r="S48" s="9">
        <v>1121.1400146484375</v>
      </c>
      <c r="T48" s="9">
        <v>512.41999999999996</v>
      </c>
      <c r="U48" s="9">
        <v>750</v>
      </c>
      <c r="V48" s="9">
        <v>724.77001953125</v>
      </c>
      <c r="W48" s="9">
        <v>0</v>
      </c>
      <c r="X48" s="9">
        <v>100</v>
      </c>
      <c r="Y48" s="9">
        <v>357.50999450683594</v>
      </c>
      <c r="Z48" s="9">
        <v>408</v>
      </c>
      <c r="AA48" s="9">
        <v>641.50999450683594</v>
      </c>
      <c r="AB48" s="9">
        <v>651.59002685546875</v>
      </c>
      <c r="AC48" s="9">
        <v>182.66000366210937</v>
      </c>
      <c r="AD48" s="9">
        <v>1682.3600006103516</v>
      </c>
      <c r="AE48" s="9">
        <v>1924.3599853515625</v>
      </c>
      <c r="AF48" s="9">
        <v>1743.1600006103515</v>
      </c>
      <c r="AG48" s="9">
        <v>1850</v>
      </c>
    </row>
    <row r="49" spans="1:33" x14ac:dyDescent="0.2">
      <c r="A49" s="1">
        <v>46</v>
      </c>
      <c r="B49" s="8">
        <v>0.46875</v>
      </c>
      <c r="C49" s="8">
        <v>0.47916666666666669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452</v>
      </c>
      <c r="Q49" s="9">
        <v>0</v>
      </c>
      <c r="R49" s="9">
        <v>887.47</v>
      </c>
      <c r="S49" s="9">
        <v>1121.010009765625</v>
      </c>
      <c r="T49" s="9">
        <v>600</v>
      </c>
      <c r="U49" s="9">
        <v>750</v>
      </c>
      <c r="V49" s="9">
        <v>724.53997802734375</v>
      </c>
      <c r="W49" s="9">
        <v>0</v>
      </c>
      <c r="X49" s="9">
        <v>100</v>
      </c>
      <c r="Y49" s="9">
        <v>357.35000610351562</v>
      </c>
      <c r="Z49" s="9">
        <v>408</v>
      </c>
      <c r="AA49" s="9">
        <v>641.35000610351562</v>
      </c>
      <c r="AB49" s="9">
        <v>651.41998291015625</v>
      </c>
      <c r="AC49" s="9">
        <v>182.5</v>
      </c>
      <c r="AD49" s="9">
        <v>1532.1999969482422</v>
      </c>
      <c r="AE49" s="9">
        <v>1746.2700122070312</v>
      </c>
      <c r="AF49" s="9">
        <v>1872.4999969482421</v>
      </c>
      <c r="AG49" s="9">
        <v>1850</v>
      </c>
    </row>
    <row r="50" spans="1:33" x14ac:dyDescent="0.2">
      <c r="A50" s="1">
        <v>47</v>
      </c>
      <c r="B50" s="8">
        <v>0.47916666666666669</v>
      </c>
      <c r="C50" s="8">
        <v>0.48958333333333331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300</v>
      </c>
      <c r="J50" s="9">
        <v>0</v>
      </c>
      <c r="K50" s="9">
        <v>0</v>
      </c>
      <c r="L50" s="9">
        <v>0</v>
      </c>
      <c r="M50" s="9">
        <v>350</v>
      </c>
      <c r="N50" s="9">
        <v>0</v>
      </c>
      <c r="O50" s="9">
        <v>0</v>
      </c>
      <c r="P50" s="9">
        <v>552</v>
      </c>
      <c r="Q50" s="9">
        <v>263.91000000000003</v>
      </c>
      <c r="R50" s="9">
        <v>400</v>
      </c>
      <c r="S50" s="9">
        <v>1120.8900146484375</v>
      </c>
      <c r="T50" s="9">
        <v>400</v>
      </c>
      <c r="U50" s="9">
        <v>850</v>
      </c>
      <c r="V50" s="9">
        <v>691.3599853515625</v>
      </c>
      <c r="W50" s="9">
        <v>50</v>
      </c>
      <c r="X50" s="9">
        <v>150</v>
      </c>
      <c r="Y50" s="9">
        <v>257.25</v>
      </c>
      <c r="Z50" s="9">
        <v>508</v>
      </c>
      <c r="AA50" s="9">
        <v>691.25</v>
      </c>
      <c r="AB50" s="9">
        <v>701.34002685546875</v>
      </c>
      <c r="AC50" s="9">
        <v>282.41000366210937</v>
      </c>
      <c r="AD50" s="9">
        <v>1482.1000061035156</v>
      </c>
      <c r="AE50" s="9">
        <v>1339.5800061035156</v>
      </c>
      <c r="AF50" s="9">
        <v>1849.4999984741212</v>
      </c>
      <c r="AG50" s="9">
        <v>1550</v>
      </c>
    </row>
    <row r="51" spans="1:33" x14ac:dyDescent="0.2">
      <c r="A51" s="1">
        <v>48</v>
      </c>
      <c r="B51" s="8">
        <v>0.48958333333333331</v>
      </c>
      <c r="C51" s="8">
        <v>0.5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300</v>
      </c>
      <c r="J51" s="9">
        <v>0</v>
      </c>
      <c r="K51" s="9">
        <v>0</v>
      </c>
      <c r="L51" s="9">
        <v>0</v>
      </c>
      <c r="M51" s="9">
        <v>350</v>
      </c>
      <c r="N51" s="9">
        <v>0</v>
      </c>
      <c r="O51" s="9">
        <v>0</v>
      </c>
      <c r="P51" s="9">
        <v>152</v>
      </c>
      <c r="Q51" s="9">
        <v>0</v>
      </c>
      <c r="R51" s="9">
        <v>400</v>
      </c>
      <c r="S51" s="9">
        <v>1120.8699951171875</v>
      </c>
      <c r="T51" s="9">
        <v>400</v>
      </c>
      <c r="U51" s="9">
        <v>850</v>
      </c>
      <c r="V51" s="9">
        <v>691.260009765625</v>
      </c>
      <c r="W51" s="9">
        <v>50</v>
      </c>
      <c r="X51" s="9">
        <v>150</v>
      </c>
      <c r="Y51" s="9">
        <v>257.16000366210937</v>
      </c>
      <c r="Z51" s="9">
        <v>508</v>
      </c>
      <c r="AA51" s="9">
        <v>691.16000366210938</v>
      </c>
      <c r="AB51" s="9">
        <v>701.239990234375</v>
      </c>
      <c r="AC51" s="9">
        <v>282.33000183105469</v>
      </c>
      <c r="AD51" s="9">
        <v>1482.0200042724609</v>
      </c>
      <c r="AE51" s="9">
        <v>984.82998901367182</v>
      </c>
      <c r="AF51" s="9">
        <v>1834.9199966430665</v>
      </c>
      <c r="AG51" s="9">
        <v>1545.4</v>
      </c>
    </row>
    <row r="52" spans="1:33" x14ac:dyDescent="0.2">
      <c r="A52" s="1">
        <v>49</v>
      </c>
      <c r="B52" s="8">
        <v>0.5</v>
      </c>
      <c r="C52" s="8">
        <v>0.51041666666666663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350</v>
      </c>
      <c r="N52" s="9">
        <v>0</v>
      </c>
      <c r="O52" s="9">
        <v>0</v>
      </c>
      <c r="P52" s="9">
        <v>350.71000000000004</v>
      </c>
      <c r="Q52" s="9">
        <v>300</v>
      </c>
      <c r="R52" s="9">
        <v>556</v>
      </c>
      <c r="S52" s="9">
        <v>1320.9299926757812</v>
      </c>
      <c r="T52" s="9">
        <v>400</v>
      </c>
      <c r="U52" s="9">
        <v>650</v>
      </c>
      <c r="V52" s="9">
        <v>691.260009765625</v>
      </c>
      <c r="W52" s="9">
        <v>50</v>
      </c>
      <c r="X52" s="9">
        <v>150</v>
      </c>
      <c r="Y52" s="9">
        <v>257.11000061035156</v>
      </c>
      <c r="Z52" s="9">
        <v>408</v>
      </c>
      <c r="AA52" s="9">
        <v>191.11000061035156</v>
      </c>
      <c r="AB52" s="9">
        <v>701.19000244140625</v>
      </c>
      <c r="AC52" s="9">
        <v>382.27999877929687</v>
      </c>
      <c r="AD52" s="9">
        <v>1431.9700012207031</v>
      </c>
      <c r="AE52" s="9">
        <v>772.44000122070315</v>
      </c>
      <c r="AF52" s="9">
        <v>1807.7700012207031</v>
      </c>
      <c r="AG52" s="9">
        <v>1500</v>
      </c>
    </row>
    <row r="53" spans="1:33" x14ac:dyDescent="0.2">
      <c r="A53" s="1">
        <v>50</v>
      </c>
      <c r="B53" s="8">
        <v>0.51041666666666663</v>
      </c>
      <c r="C53" s="8">
        <v>0.52083333333333337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350</v>
      </c>
      <c r="N53" s="9">
        <v>0</v>
      </c>
      <c r="O53" s="9">
        <v>0</v>
      </c>
      <c r="P53" s="9">
        <v>349.4</v>
      </c>
      <c r="Q53" s="9">
        <v>300</v>
      </c>
      <c r="R53" s="9">
        <v>556</v>
      </c>
      <c r="S53" s="9">
        <v>1320.9599914550781</v>
      </c>
      <c r="T53" s="9">
        <v>400</v>
      </c>
      <c r="U53" s="9">
        <v>650</v>
      </c>
      <c r="V53" s="9">
        <v>691.25</v>
      </c>
      <c r="W53" s="9">
        <v>50</v>
      </c>
      <c r="X53" s="9">
        <v>150</v>
      </c>
      <c r="Y53" s="9">
        <v>257.11000061035156</v>
      </c>
      <c r="Z53" s="9">
        <v>408</v>
      </c>
      <c r="AA53" s="9">
        <v>191.11000061035156</v>
      </c>
      <c r="AB53" s="9">
        <v>701.19000244140625</v>
      </c>
      <c r="AC53" s="9">
        <v>382.27999877929687</v>
      </c>
      <c r="AD53" s="9">
        <v>1381.9600067138672</v>
      </c>
      <c r="AE53" s="9">
        <v>754.68999145507814</v>
      </c>
      <c r="AF53" s="9">
        <v>1790.6600067138672</v>
      </c>
      <c r="AG53" s="9">
        <v>1450</v>
      </c>
    </row>
    <row r="54" spans="1:33" x14ac:dyDescent="0.2">
      <c r="A54" s="1">
        <v>51</v>
      </c>
      <c r="B54" s="8">
        <v>0.52083333333333337</v>
      </c>
      <c r="C54" s="8">
        <v>0.53125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400</v>
      </c>
      <c r="N54" s="9">
        <v>0</v>
      </c>
      <c r="O54" s="9">
        <v>0</v>
      </c>
      <c r="P54" s="9">
        <v>152</v>
      </c>
      <c r="Q54" s="9">
        <v>327</v>
      </c>
      <c r="R54" s="9">
        <v>306</v>
      </c>
      <c r="S54" s="9">
        <v>1421.0400085449219</v>
      </c>
      <c r="T54" s="9">
        <v>379</v>
      </c>
      <c r="U54" s="9">
        <v>650</v>
      </c>
      <c r="V54" s="9">
        <v>691.25</v>
      </c>
      <c r="W54" s="9">
        <v>50</v>
      </c>
      <c r="X54" s="9">
        <v>150</v>
      </c>
      <c r="Y54" s="9">
        <v>257.1199951171875</v>
      </c>
      <c r="Z54" s="9">
        <v>308</v>
      </c>
      <c r="AA54" s="9">
        <v>191.1199951171875</v>
      </c>
      <c r="AB54" s="9">
        <v>701.20001220703125</v>
      </c>
      <c r="AC54" s="9">
        <v>432.28999328613281</v>
      </c>
      <c r="AD54" s="9">
        <v>1105.9599957275391</v>
      </c>
      <c r="AE54" s="9">
        <v>796.41001098632819</v>
      </c>
      <c r="AF54" s="9">
        <v>1801.1799957275391</v>
      </c>
      <c r="AG54" s="9">
        <v>1400</v>
      </c>
    </row>
    <row r="55" spans="1:33" x14ac:dyDescent="0.2">
      <c r="A55" s="1">
        <v>52</v>
      </c>
      <c r="B55" s="8">
        <v>0.53125</v>
      </c>
      <c r="C55" s="8">
        <v>0.54166666666666663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389.67</v>
      </c>
      <c r="N55" s="9">
        <v>0</v>
      </c>
      <c r="O55" s="9">
        <v>0</v>
      </c>
      <c r="P55" s="9">
        <v>152</v>
      </c>
      <c r="Q55" s="9">
        <v>370</v>
      </c>
      <c r="R55" s="9">
        <v>306</v>
      </c>
      <c r="S55" s="9">
        <v>1421.2099914550781</v>
      </c>
      <c r="T55" s="9">
        <v>379</v>
      </c>
      <c r="U55" s="9">
        <v>650</v>
      </c>
      <c r="V55" s="9">
        <v>691.280029296875</v>
      </c>
      <c r="W55" s="9">
        <v>50</v>
      </c>
      <c r="X55" s="9">
        <v>150</v>
      </c>
      <c r="Y55" s="9">
        <v>257.19000244140625</v>
      </c>
      <c r="Z55" s="9">
        <v>308</v>
      </c>
      <c r="AA55" s="9">
        <v>191.19000244140625</v>
      </c>
      <c r="AB55" s="9">
        <v>701.27001953125</v>
      </c>
      <c r="AC55" s="9">
        <v>432.33999633789062</v>
      </c>
      <c r="AD55" s="9">
        <v>880.93999877929696</v>
      </c>
      <c r="AE55" s="9">
        <v>749.17999877929685</v>
      </c>
      <c r="AF55" s="9">
        <v>1586.1299987792968</v>
      </c>
      <c r="AG55" s="9">
        <v>1300</v>
      </c>
    </row>
    <row r="56" spans="1:33" x14ac:dyDescent="0.2">
      <c r="A56" s="1">
        <v>53</v>
      </c>
      <c r="B56" s="8">
        <v>0.54166666666666663</v>
      </c>
      <c r="C56" s="8">
        <v>0.55208333333333337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50</v>
      </c>
      <c r="L56" s="9">
        <v>0</v>
      </c>
      <c r="M56" s="9">
        <v>350</v>
      </c>
      <c r="N56" s="9">
        <v>0</v>
      </c>
      <c r="O56" s="9">
        <v>0</v>
      </c>
      <c r="P56" s="9">
        <v>152</v>
      </c>
      <c r="Q56" s="9">
        <v>170</v>
      </c>
      <c r="R56" s="9">
        <v>306</v>
      </c>
      <c r="S56" s="9">
        <v>1139.2299877929686</v>
      </c>
      <c r="T56" s="9">
        <v>429</v>
      </c>
      <c r="U56" s="9">
        <v>650</v>
      </c>
      <c r="V56" s="9">
        <v>691.54998779296875</v>
      </c>
      <c r="W56" s="9">
        <v>50</v>
      </c>
      <c r="X56" s="9">
        <v>150</v>
      </c>
      <c r="Y56" s="9">
        <v>257.27999877929687</v>
      </c>
      <c r="Z56" s="9">
        <v>408</v>
      </c>
      <c r="AA56" s="9">
        <v>191.27999877929687</v>
      </c>
      <c r="AB56" s="9">
        <v>701.3699951171875</v>
      </c>
      <c r="AC56" s="9">
        <v>582.44000244140625</v>
      </c>
      <c r="AD56" s="9">
        <v>682.1300048828125</v>
      </c>
      <c r="AE56" s="9">
        <v>824.1300048828125</v>
      </c>
      <c r="AF56" s="9">
        <v>1407.0800048828125</v>
      </c>
      <c r="AG56" s="9">
        <v>1228.03</v>
      </c>
    </row>
    <row r="57" spans="1:33" x14ac:dyDescent="0.2">
      <c r="A57" s="1">
        <v>54</v>
      </c>
      <c r="B57" s="8">
        <v>0.55208333333333337</v>
      </c>
      <c r="C57" s="8">
        <v>0.5625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50</v>
      </c>
      <c r="L57" s="9">
        <v>0</v>
      </c>
      <c r="M57" s="9">
        <v>350</v>
      </c>
      <c r="N57" s="9">
        <v>0</v>
      </c>
      <c r="O57" s="9">
        <v>0</v>
      </c>
      <c r="P57" s="9">
        <v>152</v>
      </c>
      <c r="Q57" s="9">
        <v>170</v>
      </c>
      <c r="R57" s="9">
        <v>306</v>
      </c>
      <c r="S57" s="9">
        <v>1338.9599914550781</v>
      </c>
      <c r="T57" s="9">
        <v>429</v>
      </c>
      <c r="U57" s="9">
        <v>650</v>
      </c>
      <c r="V57" s="9">
        <v>691.780029296875</v>
      </c>
      <c r="W57" s="9">
        <v>50</v>
      </c>
      <c r="X57" s="9">
        <v>150</v>
      </c>
      <c r="Y57" s="9">
        <v>257.44999694824219</v>
      </c>
      <c r="Z57" s="9">
        <v>450</v>
      </c>
      <c r="AA57" s="9">
        <v>191.44999694824219</v>
      </c>
      <c r="AB57" s="9">
        <v>701.530029296875</v>
      </c>
      <c r="AC57" s="9">
        <v>582.60000610351562</v>
      </c>
      <c r="AD57" s="9">
        <v>682.28999328613281</v>
      </c>
      <c r="AE57" s="9">
        <v>824.29000854492187</v>
      </c>
      <c r="AF57" s="9">
        <v>1020.2899932861328</v>
      </c>
      <c r="AG57" s="9">
        <v>1200</v>
      </c>
    </row>
    <row r="58" spans="1:33" x14ac:dyDescent="0.2">
      <c r="A58" s="1">
        <v>55</v>
      </c>
      <c r="B58" s="8">
        <v>0.5625</v>
      </c>
      <c r="C58" s="8">
        <v>0.57291666666666663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50</v>
      </c>
      <c r="L58" s="9">
        <v>0</v>
      </c>
      <c r="M58" s="9">
        <v>0</v>
      </c>
      <c r="N58" s="9">
        <v>0</v>
      </c>
      <c r="O58" s="9">
        <v>0</v>
      </c>
      <c r="P58" s="9">
        <v>152</v>
      </c>
      <c r="Q58" s="9">
        <v>370</v>
      </c>
      <c r="R58" s="9">
        <v>306</v>
      </c>
      <c r="S58" s="9">
        <v>572.81999389648433</v>
      </c>
      <c r="T58" s="9">
        <v>279</v>
      </c>
      <c r="U58" s="9">
        <v>650</v>
      </c>
      <c r="V58" s="9">
        <v>692.08001708984375</v>
      </c>
      <c r="W58" s="9">
        <v>50</v>
      </c>
      <c r="X58" s="9">
        <v>150</v>
      </c>
      <c r="Y58" s="9">
        <v>257.71000671386719</v>
      </c>
      <c r="Z58" s="9">
        <v>150</v>
      </c>
      <c r="AA58" s="9">
        <v>191.71000671386719</v>
      </c>
      <c r="AB58" s="9">
        <v>701.780029296875</v>
      </c>
      <c r="AC58" s="9">
        <v>532.86000061035156</v>
      </c>
      <c r="AD58" s="9">
        <v>582.57000732421875</v>
      </c>
      <c r="AE58" s="9">
        <v>621.40000732421868</v>
      </c>
      <c r="AF58" s="9">
        <v>1020.5700073242187</v>
      </c>
      <c r="AG58" s="9">
        <v>1300</v>
      </c>
    </row>
    <row r="59" spans="1:33" x14ac:dyDescent="0.2">
      <c r="A59" s="1">
        <v>56</v>
      </c>
      <c r="B59" s="8">
        <v>0.57291666666666663</v>
      </c>
      <c r="C59" s="8">
        <v>0.58333333333333337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50</v>
      </c>
      <c r="L59" s="9">
        <v>0</v>
      </c>
      <c r="M59" s="9">
        <v>0</v>
      </c>
      <c r="N59" s="9">
        <v>0</v>
      </c>
      <c r="O59" s="9">
        <v>0</v>
      </c>
      <c r="P59" s="9">
        <v>152</v>
      </c>
      <c r="Q59" s="9">
        <v>370</v>
      </c>
      <c r="R59" s="9">
        <v>306</v>
      </c>
      <c r="S59" s="9">
        <v>516.08000610351564</v>
      </c>
      <c r="T59" s="9">
        <v>179</v>
      </c>
      <c r="U59" s="9">
        <v>650</v>
      </c>
      <c r="V59" s="9">
        <v>692.3599853515625</v>
      </c>
      <c r="W59" s="9">
        <v>50</v>
      </c>
      <c r="X59" s="9">
        <v>150</v>
      </c>
      <c r="Y59" s="9">
        <v>257.89999389648437</v>
      </c>
      <c r="Z59" s="9">
        <v>200</v>
      </c>
      <c r="AA59" s="9">
        <v>391.89999389648437</v>
      </c>
      <c r="AB59" s="9">
        <v>701.97998046875</v>
      </c>
      <c r="AC59" s="9">
        <v>533.05000305175781</v>
      </c>
      <c r="AD59" s="9">
        <v>482.75</v>
      </c>
      <c r="AE59" s="9">
        <v>624.57999999999993</v>
      </c>
      <c r="AF59" s="9">
        <v>1020.75</v>
      </c>
      <c r="AG59" s="9">
        <v>1300</v>
      </c>
    </row>
    <row r="60" spans="1:33" x14ac:dyDescent="0.2">
      <c r="A60" s="1">
        <v>57</v>
      </c>
      <c r="B60" s="8">
        <v>0.58333333333333337</v>
      </c>
      <c r="C60" s="8">
        <v>0.59375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152</v>
      </c>
      <c r="Q60" s="9">
        <v>170</v>
      </c>
      <c r="R60" s="9">
        <v>306</v>
      </c>
      <c r="S60" s="9">
        <v>322.45001220703125</v>
      </c>
      <c r="T60" s="9">
        <v>79</v>
      </c>
      <c r="U60" s="9">
        <v>650</v>
      </c>
      <c r="V60" s="9">
        <v>350</v>
      </c>
      <c r="W60" s="9">
        <v>50</v>
      </c>
      <c r="X60" s="9">
        <v>150</v>
      </c>
      <c r="Y60" s="9">
        <v>258.41999816894531</v>
      </c>
      <c r="Z60" s="9">
        <v>108</v>
      </c>
      <c r="AA60" s="9">
        <v>292.41999816894531</v>
      </c>
      <c r="AB60" s="9">
        <v>702.5</v>
      </c>
      <c r="AC60" s="9">
        <v>316.77000732421874</v>
      </c>
      <c r="AD60" s="9">
        <v>183.28999328613281</v>
      </c>
      <c r="AE60" s="9">
        <v>525.29000854492187</v>
      </c>
      <c r="AF60" s="9">
        <v>771.18999328613279</v>
      </c>
      <c r="AG60" s="9">
        <v>1128.17</v>
      </c>
    </row>
    <row r="61" spans="1:33" x14ac:dyDescent="0.2">
      <c r="A61" s="1">
        <v>58</v>
      </c>
      <c r="B61" s="8">
        <v>0.59375</v>
      </c>
      <c r="C61" s="8">
        <v>0.60416666666666663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152</v>
      </c>
      <c r="Q61" s="9">
        <v>170</v>
      </c>
      <c r="R61" s="9">
        <v>229.03999328613281</v>
      </c>
      <c r="S61" s="9">
        <v>322.3599853515625</v>
      </c>
      <c r="T61" s="9">
        <v>179</v>
      </c>
      <c r="U61" s="9">
        <v>650</v>
      </c>
      <c r="V61" s="9">
        <v>350</v>
      </c>
      <c r="W61" s="9">
        <v>50</v>
      </c>
      <c r="X61" s="9">
        <v>150</v>
      </c>
      <c r="Y61" s="9">
        <v>258.69000244140625</v>
      </c>
      <c r="Z61" s="9">
        <v>108</v>
      </c>
      <c r="AA61" s="9">
        <v>292.69000244140625</v>
      </c>
      <c r="AB61" s="9">
        <v>702.77001953125</v>
      </c>
      <c r="AC61" s="9">
        <v>533.83000183105469</v>
      </c>
      <c r="AD61" s="9">
        <v>183.57000732421875</v>
      </c>
      <c r="AE61" s="9">
        <v>525.57000732421875</v>
      </c>
      <c r="AF61" s="9">
        <v>1421.5700073242187</v>
      </c>
      <c r="AG61" s="9">
        <v>1250</v>
      </c>
    </row>
    <row r="62" spans="1:33" x14ac:dyDescent="0.2">
      <c r="A62" s="1">
        <v>59</v>
      </c>
      <c r="B62" s="8">
        <v>0.60416666666666663</v>
      </c>
      <c r="C62" s="8">
        <v>0.61458333333333337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152</v>
      </c>
      <c r="Q62" s="9">
        <v>138</v>
      </c>
      <c r="R62" s="9">
        <v>229.02000427246094</v>
      </c>
      <c r="S62" s="9">
        <v>722.1199951171875</v>
      </c>
      <c r="T62" s="9">
        <v>79</v>
      </c>
      <c r="U62" s="9">
        <v>650</v>
      </c>
      <c r="V62" s="9">
        <v>350</v>
      </c>
      <c r="W62" s="9">
        <v>50</v>
      </c>
      <c r="X62" s="9">
        <v>150</v>
      </c>
      <c r="Y62" s="9">
        <v>259.30999755859375</v>
      </c>
      <c r="Z62" s="9">
        <v>208</v>
      </c>
      <c r="AA62" s="9">
        <v>193.30999755859375</v>
      </c>
      <c r="AB62" s="9">
        <v>703.3699951171875</v>
      </c>
      <c r="AC62" s="9">
        <v>521.3900024414063</v>
      </c>
      <c r="AD62" s="9">
        <v>397.01999694824218</v>
      </c>
      <c r="AE62" s="9">
        <v>626.20001220703125</v>
      </c>
      <c r="AF62" s="9">
        <v>1422.1999969482422</v>
      </c>
      <c r="AG62" s="9">
        <v>1150</v>
      </c>
    </row>
    <row r="63" spans="1:33" x14ac:dyDescent="0.2">
      <c r="A63" s="1">
        <v>60</v>
      </c>
      <c r="B63" s="8">
        <v>0.61458333333333337</v>
      </c>
      <c r="C63" s="8">
        <v>0.625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150</v>
      </c>
      <c r="N63" s="9">
        <v>0</v>
      </c>
      <c r="O63" s="9">
        <v>0</v>
      </c>
      <c r="P63" s="9">
        <v>152</v>
      </c>
      <c r="Q63" s="9">
        <v>106</v>
      </c>
      <c r="R63" s="9">
        <v>203</v>
      </c>
      <c r="S63" s="9">
        <v>720.67999267578125</v>
      </c>
      <c r="T63" s="9">
        <v>79</v>
      </c>
      <c r="U63" s="9">
        <v>650</v>
      </c>
      <c r="V63" s="9">
        <v>350</v>
      </c>
      <c r="W63" s="9">
        <v>50</v>
      </c>
      <c r="X63" s="9">
        <v>150</v>
      </c>
      <c r="Y63" s="9">
        <v>259.97000122070312</v>
      </c>
      <c r="Z63" s="9">
        <v>208</v>
      </c>
      <c r="AA63" s="9">
        <v>150</v>
      </c>
      <c r="AB63" s="9">
        <v>704.02001953125</v>
      </c>
      <c r="AC63" s="9">
        <v>535.08000183105469</v>
      </c>
      <c r="AD63" s="9">
        <v>738.04000610351568</v>
      </c>
      <c r="AE63" s="9">
        <v>891.7500061035156</v>
      </c>
      <c r="AF63" s="9">
        <v>1422.8500061035156</v>
      </c>
      <c r="AG63" s="9">
        <v>1100</v>
      </c>
    </row>
    <row r="64" spans="1:33" x14ac:dyDescent="0.2">
      <c r="A64" s="1">
        <v>61</v>
      </c>
      <c r="B64" s="8">
        <v>0.625</v>
      </c>
      <c r="C64" s="8">
        <v>0.63541666666666663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70</v>
      </c>
      <c r="R64" s="9">
        <v>100</v>
      </c>
      <c r="S64" s="9">
        <v>104.30000305175781</v>
      </c>
      <c r="T64" s="9">
        <v>73.449996948242187</v>
      </c>
      <c r="U64" s="9">
        <v>650</v>
      </c>
      <c r="V64" s="9">
        <v>350</v>
      </c>
      <c r="W64" s="9">
        <v>50</v>
      </c>
      <c r="X64" s="9">
        <v>150</v>
      </c>
      <c r="Y64" s="9">
        <v>160.41999816894531</v>
      </c>
      <c r="Z64" s="9">
        <v>158</v>
      </c>
      <c r="AA64" s="9">
        <v>50</v>
      </c>
      <c r="AB64" s="9">
        <v>694.47998046875</v>
      </c>
      <c r="AC64" s="9">
        <v>234.95999877929688</v>
      </c>
      <c r="AD64" s="9">
        <v>400</v>
      </c>
      <c r="AE64" s="9">
        <v>677.30999755859375</v>
      </c>
      <c r="AF64" s="9">
        <v>1323.3099975585937</v>
      </c>
      <c r="AG64" s="9">
        <v>1050</v>
      </c>
    </row>
    <row r="65" spans="1:33" x14ac:dyDescent="0.2">
      <c r="A65" s="1">
        <v>62</v>
      </c>
      <c r="B65" s="8">
        <v>0.63541666666666663</v>
      </c>
      <c r="C65" s="8">
        <v>0.64583333333333337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40</v>
      </c>
      <c r="R65" s="9">
        <v>100</v>
      </c>
      <c r="S65" s="9">
        <v>101.30000305175781</v>
      </c>
      <c r="T65" s="9">
        <v>0</v>
      </c>
      <c r="U65" s="9">
        <v>650</v>
      </c>
      <c r="V65" s="9">
        <v>50</v>
      </c>
      <c r="W65" s="9">
        <v>50</v>
      </c>
      <c r="X65" s="9">
        <v>50</v>
      </c>
      <c r="Y65" s="9">
        <v>50</v>
      </c>
      <c r="Z65" s="9">
        <v>150</v>
      </c>
      <c r="AA65" s="9">
        <v>50</v>
      </c>
      <c r="AB65" s="9">
        <v>694.8699951171875</v>
      </c>
      <c r="AC65" s="9">
        <v>229.17999267578125</v>
      </c>
      <c r="AD65" s="9">
        <v>300</v>
      </c>
      <c r="AE65" s="9">
        <v>677.72000122070313</v>
      </c>
      <c r="AF65" s="9">
        <v>1123.7200012207031</v>
      </c>
      <c r="AG65" s="9">
        <v>850</v>
      </c>
    </row>
    <row r="66" spans="1:33" x14ac:dyDescent="0.2">
      <c r="A66" s="1">
        <v>63</v>
      </c>
      <c r="B66" s="8">
        <v>0.64583333333333337</v>
      </c>
      <c r="C66" s="8">
        <v>0.65625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150</v>
      </c>
      <c r="O66" s="9">
        <v>0</v>
      </c>
      <c r="P66" s="9">
        <v>0</v>
      </c>
      <c r="Q66" s="9">
        <v>150</v>
      </c>
      <c r="R66" s="9">
        <v>100</v>
      </c>
      <c r="S66" s="9">
        <v>193.59999847412109</v>
      </c>
      <c r="T66" s="9">
        <v>0</v>
      </c>
      <c r="U66" s="9">
        <v>100</v>
      </c>
      <c r="V66" s="9">
        <v>0</v>
      </c>
      <c r="W66" s="9">
        <v>0</v>
      </c>
      <c r="X66" s="9">
        <v>0</v>
      </c>
      <c r="Y66" s="9">
        <v>0</v>
      </c>
      <c r="Z66" s="9">
        <v>150</v>
      </c>
      <c r="AA66" s="9">
        <v>0</v>
      </c>
      <c r="AB66" s="9">
        <v>360</v>
      </c>
      <c r="AC66" s="9">
        <v>136.58000183105469</v>
      </c>
      <c r="AD66" s="9">
        <v>0</v>
      </c>
      <c r="AE66" s="9">
        <v>478.3900146484375</v>
      </c>
      <c r="AF66" s="9">
        <v>1100</v>
      </c>
      <c r="AG66" s="9">
        <v>850</v>
      </c>
    </row>
    <row r="67" spans="1:33" x14ac:dyDescent="0.2">
      <c r="A67" s="1">
        <v>64</v>
      </c>
      <c r="B67" s="8">
        <v>0.65625</v>
      </c>
      <c r="C67" s="8">
        <v>0.66666666666666663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100</v>
      </c>
      <c r="J67" s="9">
        <v>0</v>
      </c>
      <c r="K67" s="9">
        <v>0</v>
      </c>
      <c r="L67" s="9">
        <v>0</v>
      </c>
      <c r="M67" s="9">
        <v>0</v>
      </c>
      <c r="N67" s="9">
        <v>150</v>
      </c>
      <c r="O67" s="9">
        <v>0</v>
      </c>
      <c r="P67" s="9">
        <v>0</v>
      </c>
      <c r="Q67" s="9">
        <v>150</v>
      </c>
      <c r="R67" s="9">
        <v>100</v>
      </c>
      <c r="S67" s="9">
        <v>186.19999694824219</v>
      </c>
      <c r="T67" s="9">
        <v>0</v>
      </c>
      <c r="U67" s="9">
        <v>100</v>
      </c>
      <c r="V67" s="9">
        <v>0</v>
      </c>
      <c r="W67" s="9">
        <v>0</v>
      </c>
      <c r="X67" s="9">
        <v>0</v>
      </c>
      <c r="Y67" s="9">
        <v>0</v>
      </c>
      <c r="Z67" s="9">
        <v>140.44999999999999</v>
      </c>
      <c r="AA67" s="9">
        <v>0</v>
      </c>
      <c r="AB67" s="9">
        <v>260</v>
      </c>
      <c r="AC67" s="9">
        <v>50</v>
      </c>
      <c r="AD67" s="9">
        <v>0</v>
      </c>
      <c r="AE67" s="9">
        <v>479.10000610351562</v>
      </c>
      <c r="AF67" s="9">
        <v>900</v>
      </c>
      <c r="AG67" s="9">
        <v>700</v>
      </c>
    </row>
    <row r="68" spans="1:33" x14ac:dyDescent="0.2">
      <c r="A68" s="1">
        <v>65</v>
      </c>
      <c r="B68" s="8">
        <v>0.66666666666666663</v>
      </c>
      <c r="C68" s="8">
        <v>0.67708333333333337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100</v>
      </c>
      <c r="O68" s="9">
        <v>200</v>
      </c>
      <c r="P68" s="9">
        <v>0</v>
      </c>
      <c r="Q68" s="9">
        <v>300</v>
      </c>
      <c r="R68" s="9">
        <v>100</v>
      </c>
      <c r="S68" s="9">
        <v>683.19999694824219</v>
      </c>
      <c r="T68" s="9">
        <v>0</v>
      </c>
      <c r="U68" s="9">
        <v>100</v>
      </c>
      <c r="V68" s="9">
        <v>0</v>
      </c>
      <c r="W68" s="9">
        <v>0</v>
      </c>
      <c r="X68" s="9">
        <v>0</v>
      </c>
      <c r="Y68" s="9">
        <v>0</v>
      </c>
      <c r="Z68" s="9">
        <v>350</v>
      </c>
      <c r="AA68" s="9">
        <v>0</v>
      </c>
      <c r="AB68" s="9">
        <v>100</v>
      </c>
      <c r="AC68" s="9">
        <v>0</v>
      </c>
      <c r="AD68" s="9">
        <v>0</v>
      </c>
      <c r="AE68" s="9">
        <v>250</v>
      </c>
      <c r="AF68" s="9">
        <v>700</v>
      </c>
      <c r="AG68" s="9">
        <v>650</v>
      </c>
    </row>
    <row r="69" spans="1:33" x14ac:dyDescent="0.2">
      <c r="A69" s="1">
        <v>66</v>
      </c>
      <c r="B69" s="8">
        <v>0.67708333333333337</v>
      </c>
      <c r="C69" s="8">
        <v>0.6875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100</v>
      </c>
      <c r="O69" s="9">
        <v>200</v>
      </c>
      <c r="P69" s="9">
        <v>0</v>
      </c>
      <c r="Q69" s="9">
        <v>200</v>
      </c>
      <c r="R69" s="9">
        <v>100</v>
      </c>
      <c r="S69" s="9">
        <v>682.80000305175781</v>
      </c>
      <c r="T69" s="9">
        <v>0</v>
      </c>
      <c r="U69" s="9">
        <v>100</v>
      </c>
      <c r="V69" s="9">
        <v>0</v>
      </c>
      <c r="W69" s="9">
        <v>0</v>
      </c>
      <c r="X69" s="9">
        <v>0</v>
      </c>
      <c r="Y69" s="9">
        <v>0</v>
      </c>
      <c r="Z69" s="9">
        <v>350</v>
      </c>
      <c r="AA69" s="9">
        <v>0</v>
      </c>
      <c r="AB69" s="9">
        <v>0</v>
      </c>
      <c r="AC69" s="9">
        <v>0</v>
      </c>
      <c r="AD69" s="9">
        <v>0</v>
      </c>
      <c r="AE69" s="9">
        <v>250</v>
      </c>
      <c r="AF69" s="9">
        <v>550</v>
      </c>
      <c r="AG69" s="9">
        <v>650</v>
      </c>
    </row>
    <row r="70" spans="1:33" x14ac:dyDescent="0.2">
      <c r="A70" s="1">
        <v>67</v>
      </c>
      <c r="B70" s="8">
        <v>0.6875</v>
      </c>
      <c r="C70" s="8">
        <v>0.69791666666666663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100</v>
      </c>
      <c r="N70" s="9">
        <v>0</v>
      </c>
      <c r="O70" s="9">
        <v>200</v>
      </c>
      <c r="P70" s="9">
        <v>0</v>
      </c>
      <c r="Q70" s="9">
        <v>450</v>
      </c>
      <c r="R70" s="9">
        <v>100</v>
      </c>
      <c r="S70" s="9">
        <v>0</v>
      </c>
      <c r="T70" s="9">
        <v>0</v>
      </c>
      <c r="U70" s="9">
        <v>79</v>
      </c>
      <c r="V70" s="9">
        <v>0</v>
      </c>
      <c r="W70" s="9">
        <v>0</v>
      </c>
      <c r="X70" s="9">
        <v>0</v>
      </c>
      <c r="Y70" s="9">
        <v>0</v>
      </c>
      <c r="Z70" s="9">
        <v>300</v>
      </c>
      <c r="AA70" s="9">
        <v>0</v>
      </c>
      <c r="AB70" s="9">
        <v>0</v>
      </c>
      <c r="AC70" s="9">
        <v>0</v>
      </c>
      <c r="AD70" s="9">
        <v>200</v>
      </c>
      <c r="AE70" s="9">
        <v>100</v>
      </c>
      <c r="AF70" s="9">
        <v>350</v>
      </c>
      <c r="AG70" s="9">
        <v>350</v>
      </c>
    </row>
    <row r="71" spans="1:33" x14ac:dyDescent="0.2">
      <c r="A71" s="1">
        <v>68</v>
      </c>
      <c r="B71" s="8">
        <v>0.69791666666666663</v>
      </c>
      <c r="C71" s="8">
        <v>0.70833333333333337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100</v>
      </c>
      <c r="N71" s="9">
        <v>0</v>
      </c>
      <c r="O71" s="9">
        <v>200</v>
      </c>
      <c r="P71" s="9">
        <v>0</v>
      </c>
      <c r="Q71" s="9">
        <v>300</v>
      </c>
      <c r="R71" s="9">
        <v>100</v>
      </c>
      <c r="S71" s="9">
        <v>0</v>
      </c>
      <c r="T71" s="9">
        <v>0</v>
      </c>
      <c r="U71" s="9">
        <v>79</v>
      </c>
      <c r="V71" s="9">
        <v>0</v>
      </c>
      <c r="W71" s="9">
        <v>0</v>
      </c>
      <c r="X71" s="9">
        <v>0</v>
      </c>
      <c r="Y71" s="9">
        <v>0</v>
      </c>
      <c r="Z71" s="9">
        <v>300</v>
      </c>
      <c r="AA71" s="9">
        <v>0</v>
      </c>
      <c r="AB71" s="9">
        <v>0</v>
      </c>
      <c r="AC71" s="9">
        <v>0</v>
      </c>
      <c r="AD71" s="9">
        <v>200</v>
      </c>
      <c r="AE71" s="9">
        <v>100</v>
      </c>
      <c r="AF71" s="9">
        <v>400</v>
      </c>
      <c r="AG71" s="9">
        <v>400</v>
      </c>
    </row>
    <row r="72" spans="1:33" x14ac:dyDescent="0.2">
      <c r="A72" s="1">
        <v>69</v>
      </c>
      <c r="B72" s="8">
        <v>0.70833333333333337</v>
      </c>
      <c r="C72" s="8">
        <v>0.71875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23.28</v>
      </c>
      <c r="N72" s="9">
        <v>0</v>
      </c>
      <c r="O72" s="9">
        <v>0</v>
      </c>
      <c r="P72" s="9">
        <v>300</v>
      </c>
      <c r="Q72" s="9">
        <v>0</v>
      </c>
      <c r="R72" s="9">
        <v>100</v>
      </c>
      <c r="S72" s="9">
        <v>0</v>
      </c>
      <c r="T72" s="9">
        <v>0</v>
      </c>
      <c r="U72" s="9">
        <v>79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200</v>
      </c>
      <c r="AE72" s="9">
        <v>350</v>
      </c>
      <c r="AF72" s="9">
        <v>346.68</v>
      </c>
      <c r="AG72" s="9">
        <v>550</v>
      </c>
    </row>
    <row r="73" spans="1:33" x14ac:dyDescent="0.2">
      <c r="A73" s="1">
        <v>70</v>
      </c>
      <c r="B73" s="8">
        <v>0.71875</v>
      </c>
      <c r="C73" s="8">
        <v>0.72916666666666663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194.66</v>
      </c>
      <c r="N73" s="9">
        <v>0</v>
      </c>
      <c r="O73" s="9">
        <v>0</v>
      </c>
      <c r="P73" s="9">
        <v>300</v>
      </c>
      <c r="Q73" s="9">
        <v>0</v>
      </c>
      <c r="R73" s="9">
        <v>100</v>
      </c>
      <c r="S73" s="9">
        <v>82.97</v>
      </c>
      <c r="T73" s="9">
        <v>650</v>
      </c>
      <c r="U73" s="9">
        <v>79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200</v>
      </c>
      <c r="AE73" s="9">
        <v>350</v>
      </c>
      <c r="AF73" s="9">
        <v>350</v>
      </c>
      <c r="AG73" s="9">
        <v>550</v>
      </c>
    </row>
    <row r="74" spans="1:33" x14ac:dyDescent="0.2">
      <c r="A74" s="1">
        <v>71</v>
      </c>
      <c r="B74" s="8">
        <v>0.72916666666666663</v>
      </c>
      <c r="C74" s="8">
        <v>0.73958333333333337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100</v>
      </c>
      <c r="L74" s="9">
        <v>0</v>
      </c>
      <c r="M74" s="9">
        <v>300</v>
      </c>
      <c r="N74" s="9">
        <v>0</v>
      </c>
      <c r="O74" s="9">
        <v>90.61</v>
      </c>
      <c r="P74" s="9">
        <v>0</v>
      </c>
      <c r="Q74" s="9">
        <v>0</v>
      </c>
      <c r="R74" s="9">
        <v>100</v>
      </c>
      <c r="S74" s="9">
        <v>300</v>
      </c>
      <c r="T74" s="9">
        <v>750</v>
      </c>
      <c r="U74" s="9">
        <v>0</v>
      </c>
      <c r="V74" s="9">
        <v>0</v>
      </c>
      <c r="W74" s="9">
        <v>0</v>
      </c>
      <c r="X74" s="9">
        <v>0</v>
      </c>
      <c r="Y74" s="9">
        <v>200</v>
      </c>
      <c r="Z74" s="9">
        <v>0</v>
      </c>
      <c r="AA74" s="9">
        <v>0</v>
      </c>
      <c r="AB74" s="9">
        <v>0</v>
      </c>
      <c r="AC74" s="9">
        <v>0</v>
      </c>
      <c r="AD74" s="9">
        <v>200</v>
      </c>
      <c r="AE74" s="9">
        <v>600</v>
      </c>
      <c r="AF74" s="9">
        <v>600</v>
      </c>
      <c r="AG74" s="9">
        <v>700</v>
      </c>
    </row>
    <row r="75" spans="1:33" x14ac:dyDescent="0.2">
      <c r="A75" s="1">
        <v>72</v>
      </c>
      <c r="B75" s="8">
        <v>0.73958333333333337</v>
      </c>
      <c r="C75" s="8">
        <v>0.75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200</v>
      </c>
      <c r="L75" s="9">
        <v>0</v>
      </c>
      <c r="M75" s="9">
        <v>300</v>
      </c>
      <c r="N75" s="9">
        <v>0</v>
      </c>
      <c r="O75" s="9">
        <v>0</v>
      </c>
      <c r="P75" s="9">
        <v>5.22</v>
      </c>
      <c r="Q75" s="9">
        <v>0</v>
      </c>
      <c r="R75" s="9">
        <v>100</v>
      </c>
      <c r="S75" s="9">
        <v>105.59</v>
      </c>
      <c r="T75" s="9">
        <v>850</v>
      </c>
      <c r="U75" s="9">
        <v>0</v>
      </c>
      <c r="V75" s="9">
        <v>0</v>
      </c>
      <c r="W75" s="9">
        <v>0</v>
      </c>
      <c r="X75" s="9">
        <v>0</v>
      </c>
      <c r="Y75" s="9">
        <v>200</v>
      </c>
      <c r="Z75" s="9">
        <v>0</v>
      </c>
      <c r="AA75" s="9">
        <v>0</v>
      </c>
      <c r="AB75" s="9">
        <v>0</v>
      </c>
      <c r="AC75" s="9">
        <v>0</v>
      </c>
      <c r="AD75" s="9">
        <v>200</v>
      </c>
      <c r="AE75" s="9">
        <v>600</v>
      </c>
      <c r="AF75" s="9">
        <v>600</v>
      </c>
      <c r="AG75" s="9">
        <v>650</v>
      </c>
    </row>
    <row r="76" spans="1:33" x14ac:dyDescent="0.2">
      <c r="A76" s="1">
        <v>73</v>
      </c>
      <c r="B76" s="8">
        <v>0.75</v>
      </c>
      <c r="C76" s="8">
        <v>0.76041666666666663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500</v>
      </c>
      <c r="P76" s="9">
        <v>450</v>
      </c>
      <c r="Q76" s="9">
        <v>600</v>
      </c>
      <c r="R76" s="9">
        <v>300</v>
      </c>
      <c r="S76" s="9">
        <v>307.39999999999998</v>
      </c>
      <c r="T76" s="9">
        <v>1250</v>
      </c>
      <c r="U76" s="9">
        <v>0</v>
      </c>
      <c r="V76" s="9">
        <v>0</v>
      </c>
      <c r="W76" s="9">
        <v>0</v>
      </c>
      <c r="X76" s="9">
        <v>0</v>
      </c>
      <c r="Y76" s="9">
        <v>400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700</v>
      </c>
      <c r="AF76" s="9">
        <v>416.85</v>
      </c>
      <c r="AG76" s="9">
        <v>650</v>
      </c>
    </row>
    <row r="77" spans="1:33" x14ac:dyDescent="0.2">
      <c r="A77" s="1">
        <v>74</v>
      </c>
      <c r="B77" s="8">
        <v>0.76041666666666663</v>
      </c>
      <c r="C77" s="8">
        <v>0.77083333333333337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700</v>
      </c>
      <c r="P77" s="9">
        <v>600</v>
      </c>
      <c r="Q77" s="9">
        <v>600</v>
      </c>
      <c r="R77" s="9">
        <v>300</v>
      </c>
      <c r="S77" s="9">
        <v>700</v>
      </c>
      <c r="T77" s="9">
        <v>1350</v>
      </c>
      <c r="U77" s="9">
        <v>0</v>
      </c>
      <c r="V77" s="9">
        <v>0</v>
      </c>
      <c r="W77" s="9">
        <v>0</v>
      </c>
      <c r="X77" s="9">
        <v>221.77</v>
      </c>
      <c r="Y77" s="9">
        <v>400</v>
      </c>
      <c r="Z77" s="9">
        <v>0</v>
      </c>
      <c r="AA77" s="9">
        <v>0</v>
      </c>
      <c r="AB77" s="9">
        <v>0</v>
      </c>
      <c r="AC77" s="9">
        <v>0</v>
      </c>
      <c r="AD77" s="9">
        <v>486</v>
      </c>
      <c r="AE77" s="9">
        <v>700</v>
      </c>
      <c r="AF77" s="9">
        <v>839.95</v>
      </c>
      <c r="AG77" s="9">
        <v>650</v>
      </c>
    </row>
    <row r="78" spans="1:33" x14ac:dyDescent="0.2">
      <c r="A78" s="1">
        <v>75</v>
      </c>
      <c r="B78" s="8">
        <v>0.77083333333333337</v>
      </c>
      <c r="C78" s="8">
        <v>0.78125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150</v>
      </c>
      <c r="L78" s="9">
        <v>0</v>
      </c>
      <c r="M78" s="9">
        <v>0</v>
      </c>
      <c r="N78" s="9">
        <v>0</v>
      </c>
      <c r="O78" s="9">
        <v>550</v>
      </c>
      <c r="P78" s="9">
        <v>1000</v>
      </c>
      <c r="Q78" s="9">
        <v>241.29</v>
      </c>
      <c r="R78" s="9">
        <v>300</v>
      </c>
      <c r="S78" s="9">
        <v>932.32</v>
      </c>
      <c r="T78" s="9">
        <v>1050</v>
      </c>
      <c r="U78" s="9">
        <v>190.4</v>
      </c>
      <c r="V78" s="9">
        <v>0</v>
      </c>
      <c r="W78" s="9">
        <v>150</v>
      </c>
      <c r="X78" s="9">
        <v>200</v>
      </c>
      <c r="Y78" s="9">
        <v>171.8</v>
      </c>
      <c r="Z78" s="9">
        <v>0</v>
      </c>
      <c r="AA78" s="9">
        <v>0</v>
      </c>
      <c r="AB78" s="9">
        <v>300</v>
      </c>
      <c r="AC78" s="9">
        <v>0</v>
      </c>
      <c r="AD78" s="9">
        <v>600</v>
      </c>
      <c r="AE78" s="9">
        <v>754.6</v>
      </c>
      <c r="AF78" s="9">
        <v>600</v>
      </c>
      <c r="AG78" s="9">
        <v>600</v>
      </c>
    </row>
    <row r="79" spans="1:33" x14ac:dyDescent="0.2">
      <c r="A79" s="1">
        <v>76</v>
      </c>
      <c r="B79" s="8">
        <v>0.78125</v>
      </c>
      <c r="C79" s="8">
        <v>0.79166666666666663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150</v>
      </c>
      <c r="L79" s="9">
        <v>0</v>
      </c>
      <c r="M79" s="9">
        <v>0</v>
      </c>
      <c r="N79" s="9">
        <v>0</v>
      </c>
      <c r="O79" s="9">
        <v>450</v>
      </c>
      <c r="P79" s="9">
        <v>900</v>
      </c>
      <c r="Q79" s="9">
        <v>500</v>
      </c>
      <c r="R79" s="9">
        <v>300</v>
      </c>
      <c r="S79" s="9">
        <v>850</v>
      </c>
      <c r="T79" s="9">
        <v>850</v>
      </c>
      <c r="U79" s="9">
        <v>200</v>
      </c>
      <c r="V79" s="9">
        <v>0</v>
      </c>
      <c r="W79" s="9">
        <v>150</v>
      </c>
      <c r="X79" s="9">
        <v>100</v>
      </c>
      <c r="Y79" s="9">
        <v>400</v>
      </c>
      <c r="Z79" s="9">
        <v>0</v>
      </c>
      <c r="AA79" s="9">
        <v>0</v>
      </c>
      <c r="AB79" s="9">
        <v>100</v>
      </c>
      <c r="AC79" s="9">
        <v>0</v>
      </c>
      <c r="AD79" s="9">
        <v>361</v>
      </c>
      <c r="AE79" s="9">
        <v>750</v>
      </c>
      <c r="AF79" s="9">
        <v>500</v>
      </c>
      <c r="AG79" s="9">
        <v>350</v>
      </c>
    </row>
    <row r="80" spans="1:33" x14ac:dyDescent="0.2">
      <c r="A80" s="1">
        <v>77</v>
      </c>
      <c r="B80" s="8">
        <v>0.79166666666666663</v>
      </c>
      <c r="C80" s="8">
        <v>0.80208333333333337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200</v>
      </c>
      <c r="L80" s="9">
        <v>0</v>
      </c>
      <c r="M80" s="9">
        <v>0</v>
      </c>
      <c r="N80" s="9">
        <v>0</v>
      </c>
      <c r="O80" s="9">
        <v>650</v>
      </c>
      <c r="P80" s="9">
        <v>900</v>
      </c>
      <c r="Q80" s="9">
        <v>421.65</v>
      </c>
      <c r="R80" s="9">
        <v>300</v>
      </c>
      <c r="S80" s="9">
        <v>461.1</v>
      </c>
      <c r="T80" s="9">
        <v>800</v>
      </c>
      <c r="U80" s="9">
        <v>200</v>
      </c>
      <c r="V80" s="9">
        <v>0</v>
      </c>
      <c r="W80" s="9">
        <v>300</v>
      </c>
      <c r="X80" s="9">
        <v>0</v>
      </c>
      <c r="Y80" s="9">
        <v>250</v>
      </c>
      <c r="Z80" s="9">
        <v>0</v>
      </c>
      <c r="AA80" s="9">
        <v>0</v>
      </c>
      <c r="AB80" s="9">
        <v>0</v>
      </c>
      <c r="AC80" s="9">
        <v>0</v>
      </c>
      <c r="AD80" s="9">
        <v>416.8</v>
      </c>
      <c r="AE80" s="9">
        <v>600</v>
      </c>
      <c r="AF80" s="9">
        <v>200</v>
      </c>
      <c r="AG80" s="9">
        <v>300</v>
      </c>
    </row>
    <row r="81" spans="1:33" x14ac:dyDescent="0.2">
      <c r="A81" s="1">
        <v>78</v>
      </c>
      <c r="B81" s="8">
        <v>0.80208333333333337</v>
      </c>
      <c r="C81" s="8">
        <v>0.8125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200</v>
      </c>
      <c r="L81" s="9">
        <v>0</v>
      </c>
      <c r="M81" s="9">
        <v>0</v>
      </c>
      <c r="N81" s="9">
        <v>0</v>
      </c>
      <c r="O81" s="9">
        <v>750</v>
      </c>
      <c r="P81" s="9">
        <v>850</v>
      </c>
      <c r="Q81" s="9">
        <v>500</v>
      </c>
      <c r="R81" s="9">
        <v>300</v>
      </c>
      <c r="S81" s="9">
        <v>568.20000000000005</v>
      </c>
      <c r="T81" s="9">
        <v>900</v>
      </c>
      <c r="U81" s="9">
        <v>200</v>
      </c>
      <c r="V81" s="9">
        <v>0</v>
      </c>
      <c r="W81" s="9">
        <v>300</v>
      </c>
      <c r="X81" s="9">
        <v>0</v>
      </c>
      <c r="Y81" s="9">
        <v>150</v>
      </c>
      <c r="Z81" s="9">
        <v>0</v>
      </c>
      <c r="AA81" s="9">
        <v>0</v>
      </c>
      <c r="AB81" s="9">
        <v>75.2</v>
      </c>
      <c r="AC81" s="9">
        <v>0</v>
      </c>
      <c r="AD81" s="9">
        <v>300</v>
      </c>
      <c r="AE81" s="9">
        <v>500</v>
      </c>
      <c r="AF81" s="9">
        <v>200</v>
      </c>
      <c r="AG81" s="9">
        <v>450</v>
      </c>
    </row>
    <row r="82" spans="1:33" x14ac:dyDescent="0.2">
      <c r="A82" s="1">
        <v>79</v>
      </c>
      <c r="B82" s="8">
        <v>0.8125</v>
      </c>
      <c r="C82" s="8">
        <v>0.82291666666666663</v>
      </c>
      <c r="D82" s="9">
        <v>0</v>
      </c>
      <c r="E82" s="9"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9">
        <v>150</v>
      </c>
      <c r="L82" s="9">
        <v>0</v>
      </c>
      <c r="M82" s="9">
        <v>0</v>
      </c>
      <c r="N82" s="9">
        <v>0</v>
      </c>
      <c r="O82" s="9">
        <v>750</v>
      </c>
      <c r="P82" s="9">
        <v>1200</v>
      </c>
      <c r="Q82" s="9">
        <v>500</v>
      </c>
      <c r="R82" s="9">
        <v>450</v>
      </c>
      <c r="S82" s="9">
        <v>508.35</v>
      </c>
      <c r="T82" s="9">
        <v>899.99</v>
      </c>
      <c r="U82" s="9">
        <v>300</v>
      </c>
      <c r="V82" s="9">
        <v>0</v>
      </c>
      <c r="W82" s="9">
        <v>300</v>
      </c>
      <c r="X82" s="9">
        <v>0</v>
      </c>
      <c r="Y82" s="9">
        <v>243.32</v>
      </c>
      <c r="Z82" s="9">
        <v>0</v>
      </c>
      <c r="AA82" s="9">
        <v>0</v>
      </c>
      <c r="AB82" s="9">
        <v>100</v>
      </c>
      <c r="AC82" s="9">
        <v>0</v>
      </c>
      <c r="AD82" s="9">
        <v>400</v>
      </c>
      <c r="AE82" s="9">
        <v>550</v>
      </c>
      <c r="AF82" s="9">
        <v>200</v>
      </c>
      <c r="AG82" s="9">
        <v>450</v>
      </c>
    </row>
    <row r="83" spans="1:33" x14ac:dyDescent="0.2">
      <c r="A83" s="1">
        <v>80</v>
      </c>
      <c r="B83" s="8">
        <v>0.82291666666666663</v>
      </c>
      <c r="C83" s="8">
        <v>0.83333333333333337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150</v>
      </c>
      <c r="L83" s="9">
        <v>0</v>
      </c>
      <c r="M83" s="9">
        <v>0</v>
      </c>
      <c r="N83" s="9">
        <v>0</v>
      </c>
      <c r="O83" s="9">
        <v>800</v>
      </c>
      <c r="P83" s="9">
        <v>1200</v>
      </c>
      <c r="Q83" s="9">
        <v>550</v>
      </c>
      <c r="R83" s="9">
        <v>400</v>
      </c>
      <c r="S83" s="9">
        <v>213.13</v>
      </c>
      <c r="T83" s="9">
        <v>950</v>
      </c>
      <c r="U83" s="9">
        <v>400</v>
      </c>
      <c r="V83" s="9">
        <v>0</v>
      </c>
      <c r="W83" s="9">
        <v>300</v>
      </c>
      <c r="X83" s="9">
        <v>0</v>
      </c>
      <c r="Y83" s="9">
        <v>100</v>
      </c>
      <c r="Z83" s="9">
        <v>100</v>
      </c>
      <c r="AA83" s="9">
        <v>0</v>
      </c>
      <c r="AB83" s="9">
        <v>100</v>
      </c>
      <c r="AC83" s="9">
        <v>0</v>
      </c>
      <c r="AD83" s="9">
        <v>400</v>
      </c>
      <c r="AE83" s="9">
        <v>600</v>
      </c>
      <c r="AF83" s="9">
        <v>345.9</v>
      </c>
      <c r="AG83" s="9">
        <v>534.29</v>
      </c>
    </row>
    <row r="84" spans="1:33" x14ac:dyDescent="0.2">
      <c r="A84" s="1">
        <v>81</v>
      </c>
      <c r="B84" s="8">
        <v>0.83333333333333337</v>
      </c>
      <c r="C84" s="8">
        <v>0.84375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100</v>
      </c>
      <c r="L84" s="9">
        <v>0</v>
      </c>
      <c r="M84" s="9">
        <v>0</v>
      </c>
      <c r="N84" s="9">
        <v>0</v>
      </c>
      <c r="O84" s="9">
        <v>1250</v>
      </c>
      <c r="P84" s="9">
        <v>750</v>
      </c>
      <c r="Q84" s="9">
        <v>452.18</v>
      </c>
      <c r="R84" s="9">
        <v>600</v>
      </c>
      <c r="S84" s="9">
        <v>400</v>
      </c>
      <c r="T84" s="9">
        <v>1000</v>
      </c>
      <c r="U84" s="9">
        <v>400</v>
      </c>
      <c r="V84" s="9">
        <v>100</v>
      </c>
      <c r="W84" s="9">
        <v>0</v>
      </c>
      <c r="X84" s="9">
        <v>100</v>
      </c>
      <c r="Y84" s="9">
        <v>0</v>
      </c>
      <c r="Z84" s="9">
        <v>0</v>
      </c>
      <c r="AA84" s="9">
        <v>0</v>
      </c>
      <c r="AB84" s="9">
        <v>300</v>
      </c>
      <c r="AC84" s="9">
        <v>0</v>
      </c>
      <c r="AD84" s="9">
        <v>650</v>
      </c>
      <c r="AE84" s="9">
        <v>750</v>
      </c>
      <c r="AF84" s="9">
        <v>200</v>
      </c>
      <c r="AG84" s="9">
        <v>450</v>
      </c>
    </row>
    <row r="85" spans="1:33" x14ac:dyDescent="0.2">
      <c r="A85" s="1">
        <v>82</v>
      </c>
      <c r="B85" s="8">
        <v>0.84375</v>
      </c>
      <c r="C85" s="8">
        <v>0.85416666666666663</v>
      </c>
      <c r="D85" s="9"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1250</v>
      </c>
      <c r="P85" s="9">
        <v>1050</v>
      </c>
      <c r="Q85" s="9">
        <v>550</v>
      </c>
      <c r="R85" s="9">
        <v>650</v>
      </c>
      <c r="S85" s="9">
        <v>400</v>
      </c>
      <c r="T85" s="9">
        <v>1000</v>
      </c>
      <c r="U85" s="9">
        <v>300</v>
      </c>
      <c r="V85" s="9">
        <v>150</v>
      </c>
      <c r="W85" s="9">
        <v>0</v>
      </c>
      <c r="X85" s="9">
        <v>100</v>
      </c>
      <c r="Y85" s="9">
        <v>0</v>
      </c>
      <c r="Z85" s="9">
        <v>0</v>
      </c>
      <c r="AA85" s="9">
        <v>100</v>
      </c>
      <c r="AB85" s="9">
        <v>300</v>
      </c>
      <c r="AC85" s="9">
        <v>0</v>
      </c>
      <c r="AD85" s="9">
        <v>650</v>
      </c>
      <c r="AE85" s="9">
        <v>800</v>
      </c>
      <c r="AF85" s="9">
        <v>220.4</v>
      </c>
      <c r="AG85" s="9">
        <v>500</v>
      </c>
    </row>
    <row r="86" spans="1:33" x14ac:dyDescent="0.2">
      <c r="A86" s="1">
        <v>83</v>
      </c>
      <c r="B86" s="8">
        <v>0.85416666666666663</v>
      </c>
      <c r="C86" s="8">
        <v>0.86458333333333337</v>
      </c>
      <c r="D86" s="9">
        <v>0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900</v>
      </c>
      <c r="P86" s="9">
        <v>950</v>
      </c>
      <c r="Q86" s="9">
        <v>550</v>
      </c>
      <c r="R86" s="9">
        <v>650</v>
      </c>
      <c r="S86" s="9">
        <v>550.55999999999995</v>
      </c>
      <c r="T86" s="9">
        <v>1000</v>
      </c>
      <c r="U86" s="9">
        <v>200</v>
      </c>
      <c r="V86" s="9">
        <v>150</v>
      </c>
      <c r="W86" s="9">
        <v>0</v>
      </c>
      <c r="X86" s="9">
        <v>100</v>
      </c>
      <c r="Y86" s="9">
        <v>198.27</v>
      </c>
      <c r="Z86" s="9">
        <v>100</v>
      </c>
      <c r="AA86" s="9">
        <v>0</v>
      </c>
      <c r="AB86" s="9">
        <v>300</v>
      </c>
      <c r="AC86" s="9">
        <v>200</v>
      </c>
      <c r="AD86" s="9">
        <v>400</v>
      </c>
      <c r="AE86" s="9">
        <v>500</v>
      </c>
      <c r="AF86" s="9">
        <v>238.6</v>
      </c>
      <c r="AG86" s="9">
        <v>550</v>
      </c>
    </row>
    <row r="87" spans="1:33" x14ac:dyDescent="0.2">
      <c r="A87" s="1">
        <v>84</v>
      </c>
      <c r="B87" s="8">
        <v>0.86458333333333337</v>
      </c>
      <c r="C87" s="8">
        <v>0.875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950</v>
      </c>
      <c r="P87" s="9">
        <v>950</v>
      </c>
      <c r="Q87" s="9">
        <v>650</v>
      </c>
      <c r="R87" s="9">
        <v>650</v>
      </c>
      <c r="S87" s="9">
        <v>501.18</v>
      </c>
      <c r="T87" s="9">
        <v>1000</v>
      </c>
      <c r="U87" s="9">
        <v>200</v>
      </c>
      <c r="V87" s="9">
        <v>200</v>
      </c>
      <c r="W87" s="9">
        <v>0</v>
      </c>
      <c r="X87" s="9">
        <v>100</v>
      </c>
      <c r="Y87" s="9">
        <v>300</v>
      </c>
      <c r="Z87" s="9">
        <v>100</v>
      </c>
      <c r="AA87" s="9">
        <v>0</v>
      </c>
      <c r="AB87" s="9">
        <v>300</v>
      </c>
      <c r="AC87" s="9">
        <v>200</v>
      </c>
      <c r="AD87" s="9">
        <v>450</v>
      </c>
      <c r="AE87" s="9">
        <v>500</v>
      </c>
      <c r="AF87" s="9">
        <v>600</v>
      </c>
      <c r="AG87" s="9">
        <v>610.14</v>
      </c>
    </row>
    <row r="88" spans="1:33" x14ac:dyDescent="0.2">
      <c r="A88" s="1">
        <v>85</v>
      </c>
      <c r="B88" s="8">
        <v>0.875</v>
      </c>
      <c r="C88" s="8">
        <v>0.88541666666666663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1050</v>
      </c>
      <c r="P88" s="9">
        <v>950</v>
      </c>
      <c r="Q88" s="9">
        <v>650</v>
      </c>
      <c r="R88" s="9">
        <v>650</v>
      </c>
      <c r="S88" s="9">
        <v>678.57</v>
      </c>
      <c r="T88" s="9">
        <v>980.31</v>
      </c>
      <c r="U88" s="9">
        <v>150</v>
      </c>
      <c r="V88" s="9">
        <v>200</v>
      </c>
      <c r="W88" s="9">
        <v>0</v>
      </c>
      <c r="X88" s="9">
        <v>247.15</v>
      </c>
      <c r="Y88" s="9">
        <v>250</v>
      </c>
      <c r="Z88" s="9">
        <v>0</v>
      </c>
      <c r="AA88" s="9">
        <v>0</v>
      </c>
      <c r="AB88" s="9">
        <v>300</v>
      </c>
      <c r="AC88" s="9">
        <v>200</v>
      </c>
      <c r="AD88" s="9">
        <v>550</v>
      </c>
      <c r="AE88" s="9">
        <v>550</v>
      </c>
      <c r="AF88" s="9">
        <v>600</v>
      </c>
      <c r="AG88" s="9">
        <v>550</v>
      </c>
    </row>
    <row r="89" spans="1:33" x14ac:dyDescent="0.2">
      <c r="A89" s="1">
        <v>86</v>
      </c>
      <c r="B89" s="8">
        <v>0.88541666666666663</v>
      </c>
      <c r="C89" s="8">
        <v>0.89583333333333337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1050</v>
      </c>
      <c r="P89" s="9">
        <v>950</v>
      </c>
      <c r="Q89" s="9">
        <v>650</v>
      </c>
      <c r="R89" s="9">
        <v>650</v>
      </c>
      <c r="S89" s="9">
        <v>1000</v>
      </c>
      <c r="T89" s="9">
        <v>950</v>
      </c>
      <c r="U89" s="9">
        <v>150</v>
      </c>
      <c r="V89" s="9">
        <v>200</v>
      </c>
      <c r="W89" s="9">
        <v>0</v>
      </c>
      <c r="X89" s="9">
        <v>394.06</v>
      </c>
      <c r="Y89" s="9">
        <v>250</v>
      </c>
      <c r="Z89" s="9">
        <v>0</v>
      </c>
      <c r="AA89" s="9">
        <v>0</v>
      </c>
      <c r="AB89" s="9">
        <v>300</v>
      </c>
      <c r="AC89" s="9">
        <v>79.290000000000006</v>
      </c>
      <c r="AD89" s="9">
        <v>550</v>
      </c>
      <c r="AE89" s="9">
        <v>550</v>
      </c>
      <c r="AF89" s="9">
        <v>600</v>
      </c>
      <c r="AG89" s="9">
        <v>600</v>
      </c>
    </row>
    <row r="90" spans="1:33" x14ac:dyDescent="0.2">
      <c r="A90" s="1">
        <v>87</v>
      </c>
      <c r="B90" s="8">
        <v>0.89583333333333337</v>
      </c>
      <c r="C90" s="8">
        <v>0.90625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1050</v>
      </c>
      <c r="P90" s="9">
        <v>650</v>
      </c>
      <c r="Q90" s="9">
        <v>750</v>
      </c>
      <c r="R90" s="9">
        <v>1250</v>
      </c>
      <c r="S90" s="9">
        <v>900</v>
      </c>
      <c r="T90" s="9">
        <v>950</v>
      </c>
      <c r="U90" s="9">
        <v>200</v>
      </c>
      <c r="V90" s="9">
        <v>150</v>
      </c>
      <c r="W90" s="9">
        <v>0</v>
      </c>
      <c r="X90" s="9">
        <v>200</v>
      </c>
      <c r="Y90" s="9">
        <v>250</v>
      </c>
      <c r="Z90" s="9">
        <v>0</v>
      </c>
      <c r="AA90" s="9">
        <v>0</v>
      </c>
      <c r="AB90" s="9">
        <v>459.8</v>
      </c>
      <c r="AC90" s="9">
        <v>250</v>
      </c>
      <c r="AD90" s="9">
        <v>550</v>
      </c>
      <c r="AE90" s="9">
        <v>600</v>
      </c>
      <c r="AF90" s="9">
        <v>600</v>
      </c>
      <c r="AG90" s="9">
        <v>449.69</v>
      </c>
    </row>
    <row r="91" spans="1:33" x14ac:dyDescent="0.2">
      <c r="A91" s="1">
        <v>88</v>
      </c>
      <c r="B91" s="8">
        <v>0.90625</v>
      </c>
      <c r="C91" s="8">
        <v>0.91666666666666663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1050</v>
      </c>
      <c r="P91" s="9">
        <v>950</v>
      </c>
      <c r="Q91" s="9">
        <v>750</v>
      </c>
      <c r="R91" s="9">
        <v>1300</v>
      </c>
      <c r="S91" s="9">
        <v>900</v>
      </c>
      <c r="T91" s="9">
        <v>1000</v>
      </c>
      <c r="U91" s="9">
        <v>200</v>
      </c>
      <c r="V91" s="9">
        <v>150</v>
      </c>
      <c r="W91" s="9">
        <v>0</v>
      </c>
      <c r="X91" s="9">
        <v>200</v>
      </c>
      <c r="Y91" s="9">
        <v>250</v>
      </c>
      <c r="Z91" s="9">
        <v>293.10000000000002</v>
      </c>
      <c r="AA91" s="9">
        <v>0</v>
      </c>
      <c r="AB91" s="9">
        <v>450</v>
      </c>
      <c r="AC91" s="9">
        <v>250</v>
      </c>
      <c r="AD91" s="9">
        <v>550</v>
      </c>
      <c r="AE91" s="9">
        <v>599.99</v>
      </c>
      <c r="AF91" s="9">
        <v>600</v>
      </c>
      <c r="AG91" s="9">
        <v>650</v>
      </c>
    </row>
    <row r="92" spans="1:33" x14ac:dyDescent="0.2">
      <c r="A92" s="1">
        <v>89</v>
      </c>
      <c r="B92" s="8">
        <v>0.91666666666666663</v>
      </c>
      <c r="C92" s="8">
        <v>0.92708333333333337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  <c r="O92" s="9">
        <v>1000</v>
      </c>
      <c r="P92" s="9">
        <v>650</v>
      </c>
      <c r="Q92" s="9">
        <v>950</v>
      </c>
      <c r="R92" s="9">
        <v>1200</v>
      </c>
      <c r="S92" s="9">
        <v>900</v>
      </c>
      <c r="T92" s="9">
        <v>1050</v>
      </c>
      <c r="U92" s="9">
        <v>300</v>
      </c>
      <c r="V92" s="9">
        <v>0</v>
      </c>
      <c r="W92" s="9">
        <v>0</v>
      </c>
      <c r="X92" s="9">
        <v>100</v>
      </c>
      <c r="Y92" s="9">
        <v>250</v>
      </c>
      <c r="Z92" s="9">
        <v>350</v>
      </c>
      <c r="AA92" s="9">
        <v>0</v>
      </c>
      <c r="AB92" s="9">
        <v>200</v>
      </c>
      <c r="AC92" s="9">
        <v>250</v>
      </c>
      <c r="AD92" s="9">
        <v>750</v>
      </c>
      <c r="AE92" s="9">
        <v>550</v>
      </c>
      <c r="AF92" s="9">
        <v>800</v>
      </c>
      <c r="AG92" s="9">
        <v>400</v>
      </c>
    </row>
    <row r="93" spans="1:33" x14ac:dyDescent="0.2">
      <c r="A93" s="1">
        <v>90</v>
      </c>
      <c r="B93" s="8">
        <v>0.92708333333333337</v>
      </c>
      <c r="C93" s="8">
        <v>0.9375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900</v>
      </c>
      <c r="P93" s="9">
        <v>600</v>
      </c>
      <c r="Q93" s="9">
        <v>950</v>
      </c>
      <c r="R93" s="9">
        <v>1200</v>
      </c>
      <c r="S93" s="9">
        <v>900</v>
      </c>
      <c r="T93" s="9">
        <v>1050</v>
      </c>
      <c r="U93" s="9">
        <v>500</v>
      </c>
      <c r="V93" s="9">
        <v>0</v>
      </c>
      <c r="W93" s="9">
        <v>0</v>
      </c>
      <c r="X93" s="9">
        <v>100</v>
      </c>
      <c r="Y93" s="9">
        <v>500</v>
      </c>
      <c r="Z93" s="9">
        <v>350</v>
      </c>
      <c r="AA93" s="9">
        <v>0</v>
      </c>
      <c r="AB93" s="9">
        <v>300</v>
      </c>
      <c r="AC93" s="9">
        <v>250</v>
      </c>
      <c r="AD93" s="9">
        <v>750</v>
      </c>
      <c r="AE93" s="9">
        <v>550</v>
      </c>
      <c r="AF93" s="9">
        <v>800</v>
      </c>
      <c r="AG93" s="9">
        <v>400</v>
      </c>
    </row>
    <row r="94" spans="1:33" x14ac:dyDescent="0.2">
      <c r="A94" s="1">
        <v>91</v>
      </c>
      <c r="B94" s="8">
        <v>0.9375</v>
      </c>
      <c r="C94" s="8">
        <v>0.94791666666666663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950</v>
      </c>
      <c r="P94" s="9">
        <v>650</v>
      </c>
      <c r="Q94" s="9">
        <v>850</v>
      </c>
      <c r="R94" s="9">
        <v>950</v>
      </c>
      <c r="S94" s="9">
        <v>900</v>
      </c>
      <c r="T94" s="9">
        <v>1100</v>
      </c>
      <c r="U94" s="9">
        <v>500</v>
      </c>
      <c r="V94" s="9">
        <v>0</v>
      </c>
      <c r="W94" s="9">
        <v>0</v>
      </c>
      <c r="X94" s="9">
        <v>200</v>
      </c>
      <c r="Y94" s="9">
        <v>200</v>
      </c>
      <c r="Z94" s="9">
        <v>134.35999999999999</v>
      </c>
      <c r="AA94" s="9">
        <v>0</v>
      </c>
      <c r="AB94" s="9">
        <v>300</v>
      </c>
      <c r="AC94" s="9">
        <v>100</v>
      </c>
      <c r="AD94" s="9">
        <v>750</v>
      </c>
      <c r="AE94" s="9">
        <v>550</v>
      </c>
      <c r="AF94" s="9">
        <v>950</v>
      </c>
      <c r="AG94" s="9">
        <v>350</v>
      </c>
    </row>
    <row r="95" spans="1:33" x14ac:dyDescent="0.2">
      <c r="A95" s="1">
        <v>92</v>
      </c>
      <c r="B95" s="8">
        <v>0.94791666666666663</v>
      </c>
      <c r="C95" s="8">
        <v>0.95833333333333337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650</v>
      </c>
      <c r="P95" s="9">
        <v>600</v>
      </c>
      <c r="Q95" s="9">
        <v>750</v>
      </c>
      <c r="R95" s="9">
        <v>950</v>
      </c>
      <c r="S95" s="9">
        <v>800</v>
      </c>
      <c r="T95" s="9">
        <v>1100</v>
      </c>
      <c r="U95" s="9">
        <v>500</v>
      </c>
      <c r="V95" s="9">
        <v>0</v>
      </c>
      <c r="W95" s="9">
        <v>0</v>
      </c>
      <c r="X95" s="9">
        <v>200</v>
      </c>
      <c r="Y95" s="9">
        <v>100</v>
      </c>
      <c r="Z95" s="9">
        <v>228.25</v>
      </c>
      <c r="AA95" s="9">
        <v>0</v>
      </c>
      <c r="AB95" s="9">
        <v>300</v>
      </c>
      <c r="AC95" s="9">
        <v>100</v>
      </c>
      <c r="AD95" s="9">
        <v>650</v>
      </c>
      <c r="AE95" s="9">
        <v>500</v>
      </c>
      <c r="AF95" s="9">
        <v>714.8</v>
      </c>
      <c r="AG95" s="9">
        <v>300</v>
      </c>
    </row>
    <row r="96" spans="1:33" x14ac:dyDescent="0.2">
      <c r="A96" s="1">
        <v>93</v>
      </c>
      <c r="B96" s="8">
        <v>0.95833333333333337</v>
      </c>
      <c r="C96" s="8">
        <v>0.96875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350</v>
      </c>
      <c r="P96" s="9">
        <v>300</v>
      </c>
      <c r="Q96" s="9">
        <v>650</v>
      </c>
      <c r="R96" s="9">
        <v>750</v>
      </c>
      <c r="S96" s="9">
        <v>650</v>
      </c>
      <c r="T96" s="9">
        <v>950</v>
      </c>
      <c r="U96" s="9">
        <v>400</v>
      </c>
      <c r="V96" s="9">
        <v>0</v>
      </c>
      <c r="W96" s="9">
        <v>0</v>
      </c>
      <c r="X96" s="9">
        <v>0</v>
      </c>
      <c r="Y96" s="9">
        <v>0</v>
      </c>
      <c r="Z96" s="9">
        <v>125.88</v>
      </c>
      <c r="AA96" s="9">
        <v>0</v>
      </c>
      <c r="AB96" s="9">
        <v>50</v>
      </c>
      <c r="AC96" s="9">
        <v>350</v>
      </c>
      <c r="AD96" s="9">
        <v>600</v>
      </c>
      <c r="AE96" s="9">
        <v>350</v>
      </c>
      <c r="AF96" s="9">
        <v>450</v>
      </c>
      <c r="AG96" s="9">
        <v>300</v>
      </c>
    </row>
    <row r="97" spans="1:44" x14ac:dyDescent="0.2">
      <c r="A97" s="1">
        <v>94</v>
      </c>
      <c r="B97" s="8">
        <v>0.96875</v>
      </c>
      <c r="C97" s="8">
        <v>0.97916666666666663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350</v>
      </c>
      <c r="P97" s="9">
        <v>200</v>
      </c>
      <c r="Q97" s="9">
        <v>500</v>
      </c>
      <c r="R97" s="9">
        <v>700</v>
      </c>
      <c r="S97" s="9">
        <v>550</v>
      </c>
      <c r="T97" s="9">
        <v>700</v>
      </c>
      <c r="U97" s="9">
        <v>400</v>
      </c>
      <c r="V97" s="9">
        <v>0</v>
      </c>
      <c r="W97" s="9">
        <v>0</v>
      </c>
      <c r="X97" s="9">
        <v>0</v>
      </c>
      <c r="Y97" s="9">
        <v>0</v>
      </c>
      <c r="Z97" s="9">
        <v>100</v>
      </c>
      <c r="AA97" s="9">
        <v>0</v>
      </c>
      <c r="AB97" s="9">
        <v>0</v>
      </c>
      <c r="AC97" s="9">
        <v>350</v>
      </c>
      <c r="AD97" s="9">
        <v>600</v>
      </c>
      <c r="AE97" s="9">
        <v>350</v>
      </c>
      <c r="AF97" s="9">
        <v>400</v>
      </c>
      <c r="AG97" s="9">
        <v>300</v>
      </c>
    </row>
    <row r="98" spans="1:44" x14ac:dyDescent="0.2">
      <c r="A98" s="1">
        <v>95</v>
      </c>
      <c r="B98" s="8">
        <v>0.97916666666666663</v>
      </c>
      <c r="C98" s="8">
        <v>0.98958333333333337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250</v>
      </c>
      <c r="P98" s="9">
        <v>400</v>
      </c>
      <c r="Q98" s="9">
        <v>400</v>
      </c>
      <c r="R98" s="9">
        <v>600</v>
      </c>
      <c r="S98" s="9">
        <v>550</v>
      </c>
      <c r="T98" s="9">
        <v>600</v>
      </c>
      <c r="U98" s="9">
        <v>0</v>
      </c>
      <c r="V98" s="9">
        <v>0</v>
      </c>
      <c r="W98" s="9">
        <v>0</v>
      </c>
      <c r="X98" s="9">
        <v>0</v>
      </c>
      <c r="Y98" s="9">
        <v>37.130000000000003</v>
      </c>
      <c r="Z98" s="9">
        <v>100</v>
      </c>
      <c r="AA98" s="9">
        <v>0</v>
      </c>
      <c r="AB98" s="9">
        <v>0</v>
      </c>
      <c r="AC98" s="9">
        <v>400</v>
      </c>
      <c r="AD98" s="9">
        <v>600</v>
      </c>
      <c r="AE98" s="9">
        <v>250</v>
      </c>
      <c r="AF98" s="9">
        <v>350</v>
      </c>
      <c r="AG98" s="9">
        <v>250</v>
      </c>
    </row>
    <row r="99" spans="1:44" x14ac:dyDescent="0.2">
      <c r="A99" s="1">
        <v>96</v>
      </c>
      <c r="B99" s="8">
        <v>0.98958333333333337</v>
      </c>
      <c r="C99" s="8">
        <v>1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250</v>
      </c>
      <c r="P99" s="9">
        <v>400</v>
      </c>
      <c r="Q99" s="9">
        <v>300</v>
      </c>
      <c r="R99" s="9">
        <v>600</v>
      </c>
      <c r="S99" s="9">
        <v>450</v>
      </c>
      <c r="T99" s="9">
        <v>400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100</v>
      </c>
      <c r="AA99" s="9">
        <v>0</v>
      </c>
      <c r="AB99" s="9">
        <v>0</v>
      </c>
      <c r="AC99" s="9">
        <v>400</v>
      </c>
      <c r="AD99" s="9">
        <v>600</v>
      </c>
      <c r="AE99" s="9">
        <v>250</v>
      </c>
      <c r="AF99" s="9">
        <v>300</v>
      </c>
      <c r="AG99" s="9">
        <v>250</v>
      </c>
    </row>
    <row r="101" spans="1:44" s="10" customFormat="1" ht="15.75" x14ac:dyDescent="0.25">
      <c r="D101" s="11">
        <f>SUM(D4:D100)/4000</f>
        <v>0.2</v>
      </c>
      <c r="E101" s="11">
        <f t="shared" ref="E101:AG101" si="0">SUM(E4:E100)/4000</f>
        <v>0</v>
      </c>
      <c r="F101" s="11">
        <f t="shared" si="0"/>
        <v>0</v>
      </c>
      <c r="G101" s="11">
        <f t="shared" si="0"/>
        <v>3.7499999999999999E-2</v>
      </c>
      <c r="H101" s="11">
        <f t="shared" si="0"/>
        <v>0</v>
      </c>
      <c r="I101" s="11">
        <f t="shared" si="0"/>
        <v>0.66249999999999998</v>
      </c>
      <c r="J101" s="11">
        <f t="shared" si="0"/>
        <v>0.1</v>
      </c>
      <c r="K101" s="11">
        <f t="shared" si="0"/>
        <v>0.4</v>
      </c>
      <c r="L101" s="11">
        <f t="shared" si="0"/>
        <v>0</v>
      </c>
      <c r="M101" s="11">
        <f t="shared" si="0"/>
        <v>1.0144025000000001</v>
      </c>
      <c r="N101" s="11">
        <f t="shared" si="0"/>
        <v>0.125</v>
      </c>
      <c r="O101" s="11">
        <f t="shared" si="0"/>
        <v>4.8470050000000002</v>
      </c>
      <c r="P101" s="11">
        <f t="shared" si="0"/>
        <v>10.803862498779297</v>
      </c>
      <c r="Q101" s="11">
        <f t="shared" si="0"/>
        <v>9.4797250000000002</v>
      </c>
      <c r="R101" s="11">
        <f t="shared" si="0"/>
        <v>10.028714999389649</v>
      </c>
      <c r="S101" s="11">
        <f t="shared" si="0"/>
        <v>14.834192497482295</v>
      </c>
      <c r="T101" s="11">
        <f t="shared" si="0"/>
        <v>13.321604999237058</v>
      </c>
      <c r="U101" s="11">
        <f t="shared" si="0"/>
        <v>6.3775374992370617</v>
      </c>
      <c r="V101" s="11">
        <f t="shared" si="0"/>
        <v>4.5688075103759767</v>
      </c>
      <c r="W101" s="11">
        <f t="shared" si="0"/>
        <v>0.94684999999999997</v>
      </c>
      <c r="X101" s="11">
        <f t="shared" si="0"/>
        <v>1.7878675000000002</v>
      </c>
      <c r="Y101" s="11">
        <f t="shared" si="0"/>
        <v>3.1088774956512446</v>
      </c>
      <c r="Z101" s="11">
        <f t="shared" si="0"/>
        <v>3.3540100000000002</v>
      </c>
      <c r="AA101" s="11">
        <f t="shared" si="0"/>
        <v>2.7921849902343752</v>
      </c>
      <c r="AB101" s="11">
        <f t="shared" si="0"/>
        <v>6.0190525256347653</v>
      </c>
      <c r="AC101" s="11">
        <f t="shared" si="0"/>
        <v>3.1189550030517581</v>
      </c>
      <c r="AD101" s="11">
        <f t="shared" si="0"/>
        <v>15.967232503814701</v>
      </c>
      <c r="AE101" s="11">
        <f t="shared" si="0"/>
        <v>14.77417501586914</v>
      </c>
      <c r="AF101" s="11">
        <f t="shared" si="0"/>
        <v>21.423027498550415</v>
      </c>
      <c r="AG101" s="11">
        <f t="shared" si="0"/>
        <v>20.625052499999999</v>
      </c>
      <c r="AH101" s="12">
        <f>SUM(D101:AG101)</f>
        <v>170.71813753730774</v>
      </c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</row>
    <row r="102" spans="1:44" s="4" customFormat="1" x14ac:dyDescent="0.2"/>
    <row r="103" spans="1:44" s="4" customFormat="1" x14ac:dyDescent="0.2"/>
    <row r="104" spans="1:44" s="4" customFormat="1" x14ac:dyDescent="0.2"/>
    <row r="105" spans="1:44" s="4" customFormat="1" x14ac:dyDescent="0.2"/>
    <row r="106" spans="1:44" s="4" customFormat="1" x14ac:dyDescent="0.2"/>
    <row r="107" spans="1:44" s="4" customFormat="1" x14ac:dyDescent="0.2"/>
    <row r="108" spans="1:44" s="4" customFormat="1" x14ac:dyDescent="0.2"/>
    <row r="109" spans="1:44" s="4" customFormat="1" x14ac:dyDescent="0.2"/>
    <row r="110" spans="1:44" s="4" customFormat="1" x14ac:dyDescent="0.2"/>
    <row r="111" spans="1:44" s="4" customFormat="1" x14ac:dyDescent="0.2"/>
    <row r="112" spans="1:44" s="4" customFormat="1" x14ac:dyDescent="0.2"/>
    <row r="113" s="4" customFormat="1" x14ac:dyDescent="0.2"/>
    <row r="114" s="4" customFormat="1" x14ac:dyDescent="0.2"/>
    <row r="115" s="4" customFormat="1" x14ac:dyDescent="0.2"/>
    <row r="116" s="4" customFormat="1" x14ac:dyDescent="0.2"/>
    <row r="117" s="4" customFormat="1" x14ac:dyDescent="0.2"/>
    <row r="118" s="4" customFormat="1" x14ac:dyDescent="0.2"/>
    <row r="119" s="4" customFormat="1" x14ac:dyDescent="0.2"/>
    <row r="120" s="4" customFormat="1" x14ac:dyDescent="0.2"/>
    <row r="121" s="4" customFormat="1" x14ac:dyDescent="0.2"/>
    <row r="122" s="4" customFormat="1" x14ac:dyDescent="0.2"/>
    <row r="123" s="4" customFormat="1" x14ac:dyDescent="0.2"/>
    <row r="124" s="4" customFormat="1" x14ac:dyDescent="0.2"/>
    <row r="125" s="4" customFormat="1" x14ac:dyDescent="0.2"/>
    <row r="126" s="4" customFormat="1" x14ac:dyDescent="0.2"/>
    <row r="127" s="4" customFormat="1" x14ac:dyDescent="0.2"/>
    <row r="128" s="4" customFormat="1" x14ac:dyDescent="0.2"/>
    <row r="129" s="4" customFormat="1" x14ac:dyDescent="0.2"/>
    <row r="130" s="4" customFormat="1" x14ac:dyDescent="0.2"/>
    <row r="131" s="4" customFormat="1" x14ac:dyDescent="0.2"/>
    <row r="132" s="4" customFormat="1" x14ac:dyDescent="0.2"/>
    <row r="133" s="4" customFormat="1" x14ac:dyDescent="0.2"/>
    <row r="134" s="4" customFormat="1" x14ac:dyDescent="0.2"/>
    <row r="135" s="4" customFormat="1" x14ac:dyDescent="0.2"/>
    <row r="136" s="4" customFormat="1" x14ac:dyDescent="0.2"/>
    <row r="137" s="4" customFormat="1" x14ac:dyDescent="0.2"/>
    <row r="138" s="4" customFormat="1" x14ac:dyDescent="0.2"/>
    <row r="139" s="4" customFormat="1" x14ac:dyDescent="0.2"/>
    <row r="140" s="4" customFormat="1" x14ac:dyDescent="0.2"/>
    <row r="141" s="4" customFormat="1" x14ac:dyDescent="0.2"/>
    <row r="142" s="4" customFormat="1" x14ac:dyDescent="0.2"/>
    <row r="143" s="4" customFormat="1" x14ac:dyDescent="0.2"/>
    <row r="144" s="4" customFormat="1" x14ac:dyDescent="0.2"/>
    <row r="145" s="4" customFormat="1" x14ac:dyDescent="0.2"/>
    <row r="146" s="4" customFormat="1" x14ac:dyDescent="0.2"/>
    <row r="147" s="4" customFormat="1" x14ac:dyDescent="0.2"/>
    <row r="148" s="4" customFormat="1" x14ac:dyDescent="0.2"/>
    <row r="149" s="4" customFormat="1" x14ac:dyDescent="0.2"/>
    <row r="150" s="4" customFormat="1" x14ac:dyDescent="0.2"/>
    <row r="151" s="4" customFormat="1" x14ac:dyDescent="0.2"/>
    <row r="152" s="4" customFormat="1" x14ac:dyDescent="0.2"/>
    <row r="153" s="4" customFormat="1" x14ac:dyDescent="0.2"/>
    <row r="154" s="4" customFormat="1" x14ac:dyDescent="0.2"/>
    <row r="155" s="4" customFormat="1" x14ac:dyDescent="0.2"/>
    <row r="156" s="4" customFormat="1" x14ac:dyDescent="0.2"/>
    <row r="157" s="4" customFormat="1" x14ac:dyDescent="0.2"/>
    <row r="158" s="4" customFormat="1" x14ac:dyDescent="0.2"/>
    <row r="159" s="4" customFormat="1" x14ac:dyDescent="0.2"/>
    <row r="160" s="4" customFormat="1" x14ac:dyDescent="0.2"/>
    <row r="161" s="4" customFormat="1" x14ac:dyDescent="0.2"/>
    <row r="162" s="4" customFormat="1" x14ac:dyDescent="0.2"/>
    <row r="163" s="4" customFormat="1" x14ac:dyDescent="0.2"/>
    <row r="164" s="4" customFormat="1" x14ac:dyDescent="0.2"/>
    <row r="165" s="4" customFormat="1" x14ac:dyDescent="0.2"/>
    <row r="166" s="4" customFormat="1" x14ac:dyDescent="0.2"/>
    <row r="167" s="4" customFormat="1" x14ac:dyDescent="0.2"/>
    <row r="168" s="4" customFormat="1" x14ac:dyDescent="0.2"/>
    <row r="169" s="4" customFormat="1" x14ac:dyDescent="0.2"/>
    <row r="170" s="4" customFormat="1" x14ac:dyDescent="0.2"/>
    <row r="171" s="4" customFormat="1" x14ac:dyDescent="0.2"/>
    <row r="172" s="4" customFormat="1" x14ac:dyDescent="0.2"/>
    <row r="173" s="4" customFormat="1" x14ac:dyDescent="0.2"/>
    <row r="174" s="4" customFormat="1" x14ac:dyDescent="0.2"/>
    <row r="175" s="4" customFormat="1" x14ac:dyDescent="0.2"/>
    <row r="176" s="4" customFormat="1" x14ac:dyDescent="0.2"/>
    <row r="177" s="4" customFormat="1" x14ac:dyDescent="0.2"/>
    <row r="178" s="4" customFormat="1" x14ac:dyDescent="0.2"/>
    <row r="179" s="4" customFormat="1" x14ac:dyDescent="0.2"/>
    <row r="180" s="4" customFormat="1" x14ac:dyDescent="0.2"/>
    <row r="181" s="4" customFormat="1" x14ac:dyDescent="0.2"/>
    <row r="182" s="4" customFormat="1" x14ac:dyDescent="0.2"/>
    <row r="183" s="4" customFormat="1" x14ac:dyDescent="0.2"/>
    <row r="184" s="4" customFormat="1" x14ac:dyDescent="0.2"/>
    <row r="185" s="4" customFormat="1" x14ac:dyDescent="0.2"/>
    <row r="186" s="4" customFormat="1" x14ac:dyDescent="0.2"/>
    <row r="187" s="4" customFormat="1" x14ac:dyDescent="0.2"/>
    <row r="188" s="4" customFormat="1" x14ac:dyDescent="0.2"/>
    <row r="189" s="4" customFormat="1" x14ac:dyDescent="0.2"/>
    <row r="190" s="4" customFormat="1" x14ac:dyDescent="0.2"/>
    <row r="191" s="4" customFormat="1" x14ac:dyDescent="0.2"/>
    <row r="192" s="4" customFormat="1" x14ac:dyDescent="0.2"/>
    <row r="193" s="4" customFormat="1" x14ac:dyDescent="0.2"/>
    <row r="194" s="4" customFormat="1" x14ac:dyDescent="0.2"/>
    <row r="195" s="4" customFormat="1" x14ac:dyDescent="0.2"/>
    <row r="196" s="4" customFormat="1" x14ac:dyDescent="0.2"/>
    <row r="197" s="4" customFormat="1" x14ac:dyDescent="0.2"/>
    <row r="198" s="4" customFormat="1" x14ac:dyDescent="0.2"/>
    <row r="199" s="4" customFormat="1" x14ac:dyDescent="0.2"/>
    <row r="200" s="4" customFormat="1" x14ac:dyDescent="0.2"/>
    <row r="201" s="4" customFormat="1" x14ac:dyDescent="0.2"/>
    <row r="202" s="4" customFormat="1" x14ac:dyDescent="0.2"/>
    <row r="203" s="4" customFormat="1" x14ac:dyDescent="0.2"/>
    <row r="204" s="4" customFormat="1" x14ac:dyDescent="0.2"/>
    <row r="205" s="4" customFormat="1" x14ac:dyDescent="0.2"/>
    <row r="206" s="4" customFormat="1" x14ac:dyDescent="0.2"/>
    <row r="207" s="4" customFormat="1" x14ac:dyDescent="0.2"/>
    <row r="208" s="4" customFormat="1" x14ac:dyDescent="0.2"/>
    <row r="209" s="4" customFormat="1" x14ac:dyDescent="0.2"/>
    <row r="210" s="4" customFormat="1" x14ac:dyDescent="0.2"/>
    <row r="211" s="4" customFormat="1" x14ac:dyDescent="0.2"/>
    <row r="212" s="4" customFormat="1" x14ac:dyDescent="0.2"/>
    <row r="213" s="4" customFormat="1" x14ac:dyDescent="0.2"/>
    <row r="214" s="4" customFormat="1" x14ac:dyDescent="0.2"/>
    <row r="215" s="4" customFormat="1" x14ac:dyDescent="0.2"/>
    <row r="216" s="4" customFormat="1" x14ac:dyDescent="0.2"/>
    <row r="217" s="4" customFormat="1" x14ac:dyDescent="0.2"/>
    <row r="218" s="4" customFormat="1" x14ac:dyDescent="0.2"/>
    <row r="219" s="4" customFormat="1" x14ac:dyDescent="0.2"/>
    <row r="220" s="4" customFormat="1" x14ac:dyDescent="0.2"/>
    <row r="221" s="4" customFormat="1" x14ac:dyDescent="0.2"/>
    <row r="222" s="4" customFormat="1" x14ac:dyDescent="0.2"/>
    <row r="223" s="4" customFormat="1" x14ac:dyDescent="0.2"/>
    <row r="224" s="4" customFormat="1" x14ac:dyDescent="0.2"/>
    <row r="225" s="4" customFormat="1" x14ac:dyDescent="0.2"/>
    <row r="226" s="4" customFormat="1" x14ac:dyDescent="0.2"/>
    <row r="227" s="4" customFormat="1" x14ac:dyDescent="0.2"/>
    <row r="228" s="4" customFormat="1" x14ac:dyDescent="0.2"/>
    <row r="229" s="4" customFormat="1" x14ac:dyDescent="0.2"/>
    <row r="230" s="4" customFormat="1" x14ac:dyDescent="0.2"/>
    <row r="231" s="4" customFormat="1" x14ac:dyDescent="0.2"/>
    <row r="232" s="4" customFormat="1" x14ac:dyDescent="0.2"/>
    <row r="233" s="4" customFormat="1" x14ac:dyDescent="0.2"/>
    <row r="234" s="4" customFormat="1" x14ac:dyDescent="0.2"/>
    <row r="235" s="4" customFormat="1" x14ac:dyDescent="0.2"/>
    <row r="236" s="4" customFormat="1" x14ac:dyDescent="0.2"/>
    <row r="237" s="4" customFormat="1" x14ac:dyDescent="0.2"/>
    <row r="238" s="4" customFormat="1" x14ac:dyDescent="0.2"/>
    <row r="239" s="4" customFormat="1" x14ac:dyDescent="0.2"/>
    <row r="240" s="4" customFormat="1" x14ac:dyDescent="0.2"/>
    <row r="241" s="4" customFormat="1" x14ac:dyDescent="0.2"/>
    <row r="242" s="4" customFormat="1" x14ac:dyDescent="0.2"/>
    <row r="243" s="4" customFormat="1" x14ac:dyDescent="0.2"/>
    <row r="244" s="4" customFormat="1" x14ac:dyDescent="0.2"/>
    <row r="245" s="4" customFormat="1" x14ac:dyDescent="0.2"/>
    <row r="246" s="4" customFormat="1" x14ac:dyDescent="0.2"/>
    <row r="247" s="4" customFormat="1" x14ac:dyDescent="0.2"/>
    <row r="248" s="4" customFormat="1" x14ac:dyDescent="0.2"/>
    <row r="249" s="4" customFormat="1" x14ac:dyDescent="0.2"/>
    <row r="250" s="4" customFormat="1" x14ac:dyDescent="0.2"/>
  </sheetData>
  <mergeCells count="1">
    <mergeCell ref="B3:C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50"/>
  <sheetViews>
    <sheetView topLeftCell="R85" zoomScale="90" zoomScaleNormal="90" workbookViewId="0">
      <selection activeCell="D4" sqref="D4:AG99"/>
    </sheetView>
  </sheetViews>
  <sheetFormatPr defaultRowHeight="15" x14ac:dyDescent="0.2"/>
  <cols>
    <col min="1" max="1" width="9.42578125" style="1" bestFit="1" customWidth="1"/>
    <col min="2" max="2" width="9.42578125" style="1" customWidth="1"/>
    <col min="3" max="3" width="10.42578125" style="1" customWidth="1"/>
    <col min="4" max="21" width="13" style="1" bestFit="1" customWidth="1"/>
    <col min="22" max="22" width="13" style="1" customWidth="1"/>
    <col min="23" max="34" width="13" style="1" bestFit="1" customWidth="1"/>
    <col min="35" max="35" width="14" style="4" customWidth="1"/>
    <col min="36" max="45" width="9.140625" style="4"/>
    <col min="46" max="16384" width="9.140625" style="1"/>
  </cols>
  <sheetData>
    <row r="1" spans="1:45" x14ac:dyDescent="0.2">
      <c r="D1" s="2">
        <v>44317</v>
      </c>
      <c r="E1" s="2">
        <v>44318</v>
      </c>
      <c r="F1" s="2">
        <v>44319</v>
      </c>
      <c r="G1" s="2">
        <v>44320</v>
      </c>
      <c r="H1" s="2">
        <v>44321</v>
      </c>
      <c r="I1" s="2">
        <v>44322</v>
      </c>
      <c r="J1" s="2">
        <v>44323</v>
      </c>
      <c r="K1" s="2">
        <v>44324</v>
      </c>
      <c r="L1" s="2">
        <v>44325</v>
      </c>
      <c r="M1" s="2">
        <v>44326</v>
      </c>
      <c r="N1" s="2">
        <v>44327</v>
      </c>
      <c r="O1" s="2">
        <v>44328</v>
      </c>
      <c r="P1" s="2">
        <v>44329</v>
      </c>
      <c r="Q1" s="2">
        <v>44330</v>
      </c>
      <c r="R1" s="2">
        <v>44331</v>
      </c>
      <c r="S1" s="2">
        <v>44332</v>
      </c>
      <c r="T1" s="2">
        <v>44333</v>
      </c>
      <c r="U1" s="2">
        <v>44334</v>
      </c>
      <c r="V1" s="2">
        <v>44335</v>
      </c>
      <c r="W1" s="2">
        <v>44336</v>
      </c>
      <c r="X1" s="2">
        <v>44337</v>
      </c>
      <c r="Y1" s="2">
        <v>44338</v>
      </c>
      <c r="Z1" s="2">
        <v>44339</v>
      </c>
      <c r="AA1" s="2">
        <v>44340</v>
      </c>
      <c r="AB1" s="2">
        <v>44341</v>
      </c>
      <c r="AC1" s="2">
        <v>44342</v>
      </c>
      <c r="AD1" s="2">
        <v>44343</v>
      </c>
      <c r="AE1" s="2">
        <v>44344</v>
      </c>
      <c r="AF1" s="2">
        <v>44345</v>
      </c>
      <c r="AG1" s="2">
        <v>44346</v>
      </c>
      <c r="AH1" s="2">
        <v>44347</v>
      </c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</row>
    <row r="2" spans="1:45" x14ac:dyDescent="0.2">
      <c r="B2" s="14"/>
      <c r="C2" s="15"/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2" t="s">
        <v>0</v>
      </c>
      <c r="P2" s="2" t="s">
        <v>0</v>
      </c>
      <c r="Q2" s="2" t="s">
        <v>0</v>
      </c>
      <c r="R2" s="2" t="s">
        <v>0</v>
      </c>
      <c r="S2" s="2" t="s">
        <v>0</v>
      </c>
      <c r="T2" s="2" t="s">
        <v>0</v>
      </c>
      <c r="U2" s="2" t="s">
        <v>0</v>
      </c>
      <c r="V2" s="2" t="s">
        <v>0</v>
      </c>
      <c r="W2" s="2" t="s">
        <v>0</v>
      </c>
      <c r="X2" s="2" t="s">
        <v>0</v>
      </c>
      <c r="Y2" s="2" t="s">
        <v>0</v>
      </c>
      <c r="Z2" s="2" t="s">
        <v>0</v>
      </c>
      <c r="AA2" s="2" t="s">
        <v>0</v>
      </c>
      <c r="AB2" s="2" t="s">
        <v>0</v>
      </c>
      <c r="AC2" s="2" t="s">
        <v>0</v>
      </c>
      <c r="AD2" s="2" t="s">
        <v>0</v>
      </c>
      <c r="AE2" s="2" t="s">
        <v>0</v>
      </c>
      <c r="AF2" s="2" t="s">
        <v>0</v>
      </c>
      <c r="AG2" s="2" t="s">
        <v>0</v>
      </c>
      <c r="AH2" s="2" t="s">
        <v>0</v>
      </c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s="5" customFormat="1" ht="45" x14ac:dyDescent="0.2">
      <c r="A3" s="5" t="s">
        <v>1</v>
      </c>
      <c r="B3" s="6" t="s">
        <v>2</v>
      </c>
      <c r="C3" s="7"/>
      <c r="D3" s="5" t="s">
        <v>3</v>
      </c>
      <c r="E3" s="5" t="s">
        <v>3</v>
      </c>
      <c r="F3" s="5" t="s">
        <v>3</v>
      </c>
      <c r="G3" s="5" t="s">
        <v>3</v>
      </c>
      <c r="H3" s="5" t="s">
        <v>3</v>
      </c>
      <c r="I3" s="5" t="s">
        <v>3</v>
      </c>
      <c r="J3" s="5" t="s">
        <v>3</v>
      </c>
      <c r="K3" s="5" t="s">
        <v>3</v>
      </c>
      <c r="L3" s="5" t="s">
        <v>3</v>
      </c>
      <c r="M3" s="5" t="s">
        <v>3</v>
      </c>
      <c r="N3" s="5" t="s">
        <v>3</v>
      </c>
      <c r="O3" s="5" t="s">
        <v>3</v>
      </c>
      <c r="P3" s="5" t="s">
        <v>3</v>
      </c>
      <c r="Q3" s="5" t="s">
        <v>3</v>
      </c>
      <c r="R3" s="5" t="s">
        <v>3</v>
      </c>
      <c r="S3" s="5" t="s">
        <v>3</v>
      </c>
      <c r="T3" s="5" t="s">
        <v>3</v>
      </c>
      <c r="U3" s="5" t="s">
        <v>3</v>
      </c>
      <c r="V3" s="5" t="s">
        <v>3</v>
      </c>
      <c r="W3" s="5" t="s">
        <v>3</v>
      </c>
      <c r="X3" s="5" t="s">
        <v>3</v>
      </c>
      <c r="Y3" s="5" t="s">
        <v>3</v>
      </c>
      <c r="Z3" s="5" t="s">
        <v>3</v>
      </c>
      <c r="AA3" s="5" t="s">
        <v>3</v>
      </c>
      <c r="AB3" s="5" t="s">
        <v>3</v>
      </c>
      <c r="AC3" s="5" t="s">
        <v>3</v>
      </c>
      <c r="AD3" s="5" t="s">
        <v>3</v>
      </c>
      <c r="AE3" s="5" t="s">
        <v>3</v>
      </c>
      <c r="AF3" s="5" t="s">
        <v>3</v>
      </c>
      <c r="AG3" s="5" t="s">
        <v>3</v>
      </c>
      <c r="AH3" s="5" t="s">
        <v>3</v>
      </c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</row>
    <row r="4" spans="1:45" x14ac:dyDescent="0.2">
      <c r="A4" s="5">
        <v>1</v>
      </c>
      <c r="B4" s="8">
        <v>0</v>
      </c>
      <c r="C4" s="8">
        <v>1.0416666666666666E-2</v>
      </c>
      <c r="D4" s="16">
        <v>550</v>
      </c>
      <c r="E4" s="16">
        <v>750</v>
      </c>
      <c r="F4" s="16">
        <v>250</v>
      </c>
      <c r="G4" s="16">
        <v>600</v>
      </c>
      <c r="H4" s="16">
        <v>300</v>
      </c>
      <c r="I4" s="16">
        <v>300</v>
      </c>
      <c r="J4" s="16">
        <v>1050</v>
      </c>
      <c r="K4" s="16">
        <v>800</v>
      </c>
      <c r="L4" s="16">
        <v>700</v>
      </c>
      <c r="M4" s="16">
        <v>660</v>
      </c>
      <c r="N4" s="16">
        <v>100</v>
      </c>
      <c r="O4" s="16">
        <v>0</v>
      </c>
      <c r="P4" s="16">
        <v>0</v>
      </c>
      <c r="Q4" s="16">
        <v>100</v>
      </c>
      <c r="R4" s="16">
        <v>0</v>
      </c>
      <c r="S4" s="16">
        <v>450</v>
      </c>
      <c r="T4" s="16">
        <v>650</v>
      </c>
      <c r="U4" s="16">
        <v>300</v>
      </c>
      <c r="V4" s="16">
        <v>0</v>
      </c>
      <c r="W4" s="16">
        <v>0</v>
      </c>
      <c r="X4" s="16">
        <v>0</v>
      </c>
      <c r="Y4" s="16">
        <v>0</v>
      </c>
      <c r="Z4" s="16">
        <v>0</v>
      </c>
      <c r="AA4" s="16">
        <v>200</v>
      </c>
      <c r="AB4" s="16">
        <v>0</v>
      </c>
      <c r="AC4" s="16">
        <v>0</v>
      </c>
      <c r="AD4" s="16">
        <v>0</v>
      </c>
      <c r="AE4" s="16">
        <v>0</v>
      </c>
      <c r="AF4" s="16">
        <v>0</v>
      </c>
      <c r="AG4" s="16">
        <v>0</v>
      </c>
      <c r="AH4" s="16">
        <f>SUM('[2]IEX-DAM(Sale)'!AH4,'[2]IEX-RTM(Sale)'!AH4,'[2]G-TAM(Sale)'!AH4)</f>
        <v>0</v>
      </c>
    </row>
    <row r="5" spans="1:45" x14ac:dyDescent="0.2">
      <c r="A5" s="1">
        <v>2</v>
      </c>
      <c r="B5" s="8">
        <v>1.0416666666666666E-2</v>
      </c>
      <c r="C5" s="8">
        <v>2.0833333333333332E-2</v>
      </c>
      <c r="D5" s="16">
        <v>500</v>
      </c>
      <c r="E5" s="16">
        <v>700</v>
      </c>
      <c r="F5" s="16">
        <v>200</v>
      </c>
      <c r="G5" s="16">
        <v>650</v>
      </c>
      <c r="H5" s="16">
        <v>250</v>
      </c>
      <c r="I5" s="16">
        <v>202.34</v>
      </c>
      <c r="J5" s="16">
        <v>950</v>
      </c>
      <c r="K5" s="16">
        <v>800</v>
      </c>
      <c r="L5" s="16">
        <v>850</v>
      </c>
      <c r="M5" s="16">
        <v>710</v>
      </c>
      <c r="N5" s="16">
        <v>150</v>
      </c>
      <c r="O5" s="16">
        <v>50</v>
      </c>
      <c r="P5" s="16">
        <v>0</v>
      </c>
      <c r="Q5" s="16">
        <v>100</v>
      </c>
      <c r="R5" s="16">
        <v>0</v>
      </c>
      <c r="S5" s="16">
        <v>500</v>
      </c>
      <c r="T5" s="16">
        <v>750</v>
      </c>
      <c r="U5" s="16">
        <v>350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200</v>
      </c>
      <c r="AB5" s="16">
        <v>0</v>
      </c>
      <c r="AC5" s="16">
        <v>0</v>
      </c>
      <c r="AD5" s="16">
        <v>0</v>
      </c>
      <c r="AE5" s="16">
        <v>0</v>
      </c>
      <c r="AF5" s="16">
        <v>0</v>
      </c>
      <c r="AG5" s="16">
        <v>0</v>
      </c>
      <c r="AH5" s="16">
        <f>SUM('[2]IEX-DAM(Sale)'!AH5,'[2]IEX-RTM(Sale)'!AH5,'[2]G-TAM(Sale)'!AH5)</f>
        <v>0</v>
      </c>
    </row>
    <row r="6" spans="1:45" x14ac:dyDescent="0.2">
      <c r="A6" s="1">
        <v>3</v>
      </c>
      <c r="B6" s="8">
        <v>2.0833333333333332E-2</v>
      </c>
      <c r="C6" s="8">
        <v>3.125E-2</v>
      </c>
      <c r="D6" s="16">
        <v>450</v>
      </c>
      <c r="E6" s="16">
        <v>700</v>
      </c>
      <c r="F6" s="16">
        <v>300</v>
      </c>
      <c r="G6" s="16">
        <v>350</v>
      </c>
      <c r="H6" s="16">
        <v>250</v>
      </c>
      <c r="I6" s="16">
        <v>200</v>
      </c>
      <c r="J6" s="16">
        <v>650</v>
      </c>
      <c r="K6" s="16">
        <v>950</v>
      </c>
      <c r="L6" s="16">
        <v>900</v>
      </c>
      <c r="M6" s="16">
        <v>510</v>
      </c>
      <c r="N6" s="16">
        <v>250</v>
      </c>
      <c r="O6" s="16">
        <v>100</v>
      </c>
      <c r="P6" s="16">
        <v>0</v>
      </c>
      <c r="Q6" s="16">
        <v>200</v>
      </c>
      <c r="R6" s="16">
        <v>268.31</v>
      </c>
      <c r="S6" s="16">
        <v>550</v>
      </c>
      <c r="T6" s="16">
        <v>750</v>
      </c>
      <c r="U6" s="16">
        <v>350</v>
      </c>
      <c r="V6" s="16">
        <v>0</v>
      </c>
      <c r="W6" s="16">
        <v>0</v>
      </c>
      <c r="X6" s="16">
        <v>0</v>
      </c>
      <c r="Y6" s="16">
        <v>0</v>
      </c>
      <c r="Z6" s="16">
        <v>0</v>
      </c>
      <c r="AA6" s="16">
        <v>106.6</v>
      </c>
      <c r="AB6" s="16">
        <v>0</v>
      </c>
      <c r="AC6" s="16">
        <v>0</v>
      </c>
      <c r="AD6" s="16">
        <v>0</v>
      </c>
      <c r="AE6" s="16">
        <v>0</v>
      </c>
      <c r="AF6" s="16">
        <v>0</v>
      </c>
      <c r="AG6" s="16">
        <v>0</v>
      </c>
      <c r="AH6" s="16">
        <f>SUM('[2]IEX-DAM(Sale)'!AH6,'[2]IEX-RTM(Sale)'!AH6,'[2]G-TAM(Sale)'!AH6)</f>
        <v>0</v>
      </c>
    </row>
    <row r="7" spans="1:45" x14ac:dyDescent="0.2">
      <c r="A7" s="1">
        <v>4</v>
      </c>
      <c r="B7" s="8">
        <v>3.125E-2</v>
      </c>
      <c r="C7" s="8">
        <v>4.1666666666666664E-2</v>
      </c>
      <c r="D7" s="16">
        <v>450</v>
      </c>
      <c r="E7" s="16">
        <v>750</v>
      </c>
      <c r="F7" s="16">
        <v>350</v>
      </c>
      <c r="G7" s="16">
        <v>400</v>
      </c>
      <c r="H7" s="16">
        <v>300</v>
      </c>
      <c r="I7" s="16">
        <v>200</v>
      </c>
      <c r="J7" s="16">
        <v>650</v>
      </c>
      <c r="K7" s="16">
        <v>1000</v>
      </c>
      <c r="L7" s="16">
        <v>900</v>
      </c>
      <c r="M7" s="16">
        <v>510</v>
      </c>
      <c r="N7" s="16">
        <v>350</v>
      </c>
      <c r="O7" s="16">
        <v>150</v>
      </c>
      <c r="P7" s="16">
        <v>0</v>
      </c>
      <c r="Q7" s="16">
        <v>200</v>
      </c>
      <c r="R7" s="16">
        <v>231.92</v>
      </c>
      <c r="S7" s="16">
        <v>550</v>
      </c>
      <c r="T7" s="16">
        <v>750</v>
      </c>
      <c r="U7" s="16">
        <v>400</v>
      </c>
      <c r="V7" s="16">
        <v>0</v>
      </c>
      <c r="W7" s="16">
        <v>0</v>
      </c>
      <c r="X7" s="16">
        <v>0</v>
      </c>
      <c r="Y7" s="16">
        <v>0</v>
      </c>
      <c r="Z7" s="16">
        <v>0</v>
      </c>
      <c r="AA7" s="16">
        <v>0</v>
      </c>
      <c r="AB7" s="16">
        <v>0</v>
      </c>
      <c r="AC7" s="16">
        <v>0</v>
      </c>
      <c r="AD7" s="16">
        <v>0</v>
      </c>
      <c r="AE7" s="16">
        <v>0</v>
      </c>
      <c r="AF7" s="16">
        <v>0</v>
      </c>
      <c r="AG7" s="16">
        <v>0</v>
      </c>
      <c r="AH7" s="16">
        <f>SUM('[2]IEX-DAM(Sale)'!AH7,'[2]IEX-RTM(Sale)'!AH7,'[2]G-TAM(Sale)'!AH7)</f>
        <v>0</v>
      </c>
    </row>
    <row r="8" spans="1:45" x14ac:dyDescent="0.2">
      <c r="A8" s="1">
        <v>5</v>
      </c>
      <c r="B8" s="8">
        <v>4.1666666666666664E-2</v>
      </c>
      <c r="C8" s="8">
        <v>5.2083333333333336E-2</v>
      </c>
      <c r="D8" s="16">
        <v>450</v>
      </c>
      <c r="E8" s="16">
        <v>850</v>
      </c>
      <c r="F8" s="16">
        <v>250</v>
      </c>
      <c r="G8" s="16">
        <v>450</v>
      </c>
      <c r="H8" s="16">
        <v>350</v>
      </c>
      <c r="I8" s="16">
        <v>388.82</v>
      </c>
      <c r="J8" s="16">
        <v>832.02</v>
      </c>
      <c r="K8" s="16">
        <v>950</v>
      </c>
      <c r="L8" s="16">
        <v>850</v>
      </c>
      <c r="M8" s="16">
        <v>760.08</v>
      </c>
      <c r="N8" s="16">
        <v>550</v>
      </c>
      <c r="O8" s="16">
        <v>0.2</v>
      </c>
      <c r="P8" s="16">
        <v>350</v>
      </c>
      <c r="Q8" s="16">
        <v>200</v>
      </c>
      <c r="R8" s="16">
        <v>250</v>
      </c>
      <c r="S8" s="16">
        <v>250</v>
      </c>
      <c r="T8" s="16">
        <v>900</v>
      </c>
      <c r="U8" s="16">
        <v>400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6">
        <v>150</v>
      </c>
      <c r="AB8" s="16">
        <v>0</v>
      </c>
      <c r="AC8" s="16">
        <v>0</v>
      </c>
      <c r="AD8" s="16">
        <v>150</v>
      </c>
      <c r="AE8" s="16">
        <v>0</v>
      </c>
      <c r="AF8" s="16">
        <v>0</v>
      </c>
      <c r="AG8" s="16">
        <v>0</v>
      </c>
      <c r="AH8" s="16">
        <f>SUM('[2]IEX-DAM(Sale)'!AH8,'[2]IEX-RTM(Sale)'!AH8,'[2]G-TAM(Sale)'!AH8)</f>
        <v>0</v>
      </c>
    </row>
    <row r="9" spans="1:45" x14ac:dyDescent="0.2">
      <c r="A9" s="1">
        <v>6</v>
      </c>
      <c r="B9" s="8">
        <v>5.2083333333333336E-2</v>
      </c>
      <c r="C9" s="8">
        <v>6.25E-2</v>
      </c>
      <c r="D9" s="16">
        <v>450</v>
      </c>
      <c r="E9" s="16">
        <v>900</v>
      </c>
      <c r="F9" s="16">
        <v>300</v>
      </c>
      <c r="G9" s="16">
        <v>500</v>
      </c>
      <c r="H9" s="16">
        <v>450</v>
      </c>
      <c r="I9" s="16">
        <v>438.49</v>
      </c>
      <c r="J9" s="16">
        <v>731.3</v>
      </c>
      <c r="K9" s="16">
        <v>1000</v>
      </c>
      <c r="L9" s="16">
        <v>1050</v>
      </c>
      <c r="M9" s="16">
        <v>656.4</v>
      </c>
      <c r="N9" s="16">
        <v>600</v>
      </c>
      <c r="O9" s="16">
        <v>0</v>
      </c>
      <c r="P9" s="16">
        <v>238.56</v>
      </c>
      <c r="Q9" s="16">
        <v>300</v>
      </c>
      <c r="R9" s="16">
        <v>300</v>
      </c>
      <c r="S9" s="16">
        <v>250</v>
      </c>
      <c r="T9" s="16">
        <v>850</v>
      </c>
      <c r="U9" s="16">
        <v>350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150</v>
      </c>
      <c r="AB9" s="16">
        <v>0</v>
      </c>
      <c r="AC9" s="16">
        <v>0</v>
      </c>
      <c r="AD9" s="16">
        <v>150</v>
      </c>
      <c r="AE9" s="16">
        <v>0</v>
      </c>
      <c r="AF9" s="16">
        <v>0</v>
      </c>
      <c r="AG9" s="16">
        <v>0</v>
      </c>
      <c r="AH9" s="16">
        <f>SUM('[2]IEX-DAM(Sale)'!AH9,'[2]IEX-RTM(Sale)'!AH9,'[2]G-TAM(Sale)'!AH9)</f>
        <v>0</v>
      </c>
    </row>
    <row r="10" spans="1:45" x14ac:dyDescent="0.2">
      <c r="A10" s="1">
        <v>7</v>
      </c>
      <c r="B10" s="8">
        <v>6.25E-2</v>
      </c>
      <c r="C10" s="8">
        <v>7.2916666666666671E-2</v>
      </c>
      <c r="D10" s="16">
        <v>500</v>
      </c>
      <c r="E10" s="16">
        <v>950</v>
      </c>
      <c r="F10" s="16">
        <v>378.75</v>
      </c>
      <c r="G10" s="16">
        <v>550</v>
      </c>
      <c r="H10" s="16">
        <v>650</v>
      </c>
      <c r="I10" s="16">
        <v>377.4</v>
      </c>
      <c r="J10" s="16">
        <v>750</v>
      </c>
      <c r="K10" s="16">
        <v>1050</v>
      </c>
      <c r="L10" s="16">
        <v>1100</v>
      </c>
      <c r="M10" s="16">
        <v>710</v>
      </c>
      <c r="N10" s="16">
        <v>498.3</v>
      </c>
      <c r="O10" s="16">
        <v>0</v>
      </c>
      <c r="P10" s="16">
        <v>113.9</v>
      </c>
      <c r="Q10" s="16">
        <v>0</v>
      </c>
      <c r="R10" s="16">
        <v>350</v>
      </c>
      <c r="S10" s="16">
        <v>450</v>
      </c>
      <c r="T10" s="16">
        <v>700</v>
      </c>
      <c r="U10" s="16">
        <v>300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100</v>
      </c>
      <c r="AB10" s="16">
        <v>0</v>
      </c>
      <c r="AC10" s="16">
        <v>0</v>
      </c>
      <c r="AD10" s="16">
        <v>100</v>
      </c>
      <c r="AE10" s="16">
        <v>0</v>
      </c>
      <c r="AF10" s="16">
        <v>0</v>
      </c>
      <c r="AG10" s="16">
        <v>0</v>
      </c>
      <c r="AH10" s="16">
        <f>SUM('[2]IEX-DAM(Sale)'!AH10,'[2]IEX-RTM(Sale)'!AH10,'[2]G-TAM(Sale)'!AH10)</f>
        <v>50</v>
      </c>
    </row>
    <row r="11" spans="1:45" x14ac:dyDescent="0.2">
      <c r="A11" s="1">
        <v>8</v>
      </c>
      <c r="B11" s="8">
        <v>7.2916666666666671E-2</v>
      </c>
      <c r="C11" s="8">
        <v>8.3333333333333329E-2</v>
      </c>
      <c r="D11" s="16">
        <v>550</v>
      </c>
      <c r="E11" s="16">
        <v>1000</v>
      </c>
      <c r="F11" s="16">
        <v>405.18</v>
      </c>
      <c r="G11" s="16">
        <v>565.89</v>
      </c>
      <c r="H11" s="16">
        <v>550</v>
      </c>
      <c r="I11" s="16">
        <v>377</v>
      </c>
      <c r="J11" s="16">
        <v>750</v>
      </c>
      <c r="K11" s="16">
        <v>1100</v>
      </c>
      <c r="L11" s="16">
        <v>1150</v>
      </c>
      <c r="M11" s="16">
        <v>710</v>
      </c>
      <c r="N11" s="16">
        <v>650</v>
      </c>
      <c r="O11" s="16">
        <v>0</v>
      </c>
      <c r="P11" s="16">
        <v>118.9</v>
      </c>
      <c r="Q11" s="16">
        <v>0</v>
      </c>
      <c r="R11" s="16">
        <v>350</v>
      </c>
      <c r="S11" s="16">
        <v>450</v>
      </c>
      <c r="T11" s="16">
        <v>750</v>
      </c>
      <c r="U11" s="16">
        <v>250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100</v>
      </c>
      <c r="AB11" s="16">
        <v>0</v>
      </c>
      <c r="AC11" s="16">
        <v>0</v>
      </c>
      <c r="AD11" s="16">
        <v>100</v>
      </c>
      <c r="AE11" s="16">
        <v>0</v>
      </c>
      <c r="AF11" s="16">
        <v>0</v>
      </c>
      <c r="AG11" s="16">
        <v>0</v>
      </c>
      <c r="AH11" s="16">
        <f>SUM('[2]IEX-DAM(Sale)'!AH11,'[2]IEX-RTM(Sale)'!AH11,'[2]G-TAM(Sale)'!AH11)</f>
        <v>50</v>
      </c>
    </row>
    <row r="12" spans="1:45" x14ac:dyDescent="0.2">
      <c r="A12" s="1">
        <v>9</v>
      </c>
      <c r="B12" s="8">
        <v>8.3333333333333329E-2</v>
      </c>
      <c r="C12" s="8">
        <v>9.375E-2</v>
      </c>
      <c r="D12" s="16">
        <v>600</v>
      </c>
      <c r="E12" s="16">
        <v>1050</v>
      </c>
      <c r="F12" s="16">
        <v>450</v>
      </c>
      <c r="G12" s="16">
        <v>574.96</v>
      </c>
      <c r="H12" s="16">
        <v>600</v>
      </c>
      <c r="I12" s="16">
        <v>437.5</v>
      </c>
      <c r="J12" s="16">
        <v>800</v>
      </c>
      <c r="K12" s="16">
        <v>1150</v>
      </c>
      <c r="L12" s="16">
        <v>1200</v>
      </c>
      <c r="M12" s="16">
        <v>735.7</v>
      </c>
      <c r="N12" s="16">
        <v>450</v>
      </c>
      <c r="O12" s="16">
        <v>0</v>
      </c>
      <c r="P12" s="16">
        <v>41.37</v>
      </c>
      <c r="Q12" s="16">
        <v>0</v>
      </c>
      <c r="R12" s="16">
        <v>250</v>
      </c>
      <c r="S12" s="16">
        <v>500</v>
      </c>
      <c r="T12" s="16">
        <v>800</v>
      </c>
      <c r="U12" s="16">
        <v>150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300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f>SUM('[2]IEX-DAM(Sale)'!AH12,'[2]IEX-RTM(Sale)'!AH12,'[2]G-TAM(Sale)'!AH12)</f>
        <v>0</v>
      </c>
    </row>
    <row r="13" spans="1:45" x14ac:dyDescent="0.2">
      <c r="A13" s="1">
        <v>10</v>
      </c>
      <c r="B13" s="8">
        <v>9.375E-2</v>
      </c>
      <c r="C13" s="8">
        <v>0.10416666666666667</v>
      </c>
      <c r="D13" s="16">
        <v>650</v>
      </c>
      <c r="E13" s="16">
        <v>1050</v>
      </c>
      <c r="F13" s="16">
        <v>450</v>
      </c>
      <c r="G13" s="16">
        <v>514.65</v>
      </c>
      <c r="H13" s="16">
        <v>645.20000000000005</v>
      </c>
      <c r="I13" s="16">
        <v>491.4</v>
      </c>
      <c r="J13" s="16">
        <v>800</v>
      </c>
      <c r="K13" s="16">
        <v>1200</v>
      </c>
      <c r="L13" s="16">
        <v>1224.9000000000001</v>
      </c>
      <c r="M13" s="16">
        <v>567.64</v>
      </c>
      <c r="N13" s="16">
        <v>538.6</v>
      </c>
      <c r="O13" s="16">
        <v>0</v>
      </c>
      <c r="P13" s="16">
        <v>0</v>
      </c>
      <c r="Q13" s="16">
        <v>0</v>
      </c>
      <c r="R13" s="16">
        <v>300</v>
      </c>
      <c r="S13" s="16">
        <v>550</v>
      </c>
      <c r="T13" s="16">
        <v>850</v>
      </c>
      <c r="U13" s="16">
        <v>150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300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f>SUM('[2]IEX-DAM(Sale)'!AH13,'[2]IEX-RTM(Sale)'!AH13,'[2]G-TAM(Sale)'!AH13)</f>
        <v>0</v>
      </c>
    </row>
    <row r="14" spans="1:45" x14ac:dyDescent="0.2">
      <c r="A14" s="1">
        <v>11</v>
      </c>
      <c r="B14" s="8">
        <v>0.10416666666666667</v>
      </c>
      <c r="C14" s="8">
        <v>0.11458333333333333</v>
      </c>
      <c r="D14" s="16">
        <v>653.5</v>
      </c>
      <c r="E14" s="16">
        <v>1100</v>
      </c>
      <c r="F14" s="16">
        <v>450</v>
      </c>
      <c r="G14" s="16">
        <v>297.5</v>
      </c>
      <c r="H14" s="16">
        <v>448.1</v>
      </c>
      <c r="I14" s="16">
        <v>457.8</v>
      </c>
      <c r="J14" s="16">
        <v>850</v>
      </c>
      <c r="K14" s="16">
        <v>1250</v>
      </c>
      <c r="L14" s="16">
        <v>1150</v>
      </c>
      <c r="M14" s="16">
        <v>528.9</v>
      </c>
      <c r="N14" s="16">
        <v>425.8</v>
      </c>
      <c r="O14" s="16">
        <v>0</v>
      </c>
      <c r="P14" s="16">
        <v>0</v>
      </c>
      <c r="Q14" s="16">
        <v>0</v>
      </c>
      <c r="R14" s="16">
        <v>350</v>
      </c>
      <c r="S14" s="16">
        <v>530.4</v>
      </c>
      <c r="T14" s="16">
        <v>805.5</v>
      </c>
      <c r="U14" s="16">
        <v>150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400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f>SUM('[2]IEX-DAM(Sale)'!AH14,'[2]IEX-RTM(Sale)'!AH14,'[2]G-TAM(Sale)'!AH14)</f>
        <v>0</v>
      </c>
    </row>
    <row r="15" spans="1:45" ht="13.5" customHeight="1" x14ac:dyDescent="0.2">
      <c r="A15" s="1">
        <v>12</v>
      </c>
      <c r="B15" s="8">
        <v>0.11458333333333333</v>
      </c>
      <c r="C15" s="8">
        <v>0.125</v>
      </c>
      <c r="D15" s="16">
        <v>509.5</v>
      </c>
      <c r="E15" s="16">
        <v>1150</v>
      </c>
      <c r="F15" s="16">
        <v>450</v>
      </c>
      <c r="G15" s="16">
        <v>100</v>
      </c>
      <c r="H15" s="16">
        <v>280.3</v>
      </c>
      <c r="I15" s="16">
        <v>450</v>
      </c>
      <c r="J15" s="16">
        <v>900</v>
      </c>
      <c r="K15" s="16">
        <v>1300</v>
      </c>
      <c r="L15" s="16">
        <v>1200</v>
      </c>
      <c r="M15" s="16">
        <v>799.4</v>
      </c>
      <c r="N15" s="16">
        <v>218.1</v>
      </c>
      <c r="O15" s="16">
        <v>0</v>
      </c>
      <c r="P15" s="16">
        <v>0</v>
      </c>
      <c r="Q15" s="16">
        <v>0</v>
      </c>
      <c r="R15" s="16">
        <v>400</v>
      </c>
      <c r="S15" s="16">
        <v>245.3</v>
      </c>
      <c r="T15" s="16">
        <v>755.2</v>
      </c>
      <c r="U15" s="16">
        <v>200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400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f>SUM('[2]IEX-DAM(Sale)'!AH15,'[2]IEX-RTM(Sale)'!AH15,'[2]G-TAM(Sale)'!AH15)</f>
        <v>0</v>
      </c>
    </row>
    <row r="16" spans="1:45" x14ac:dyDescent="0.2">
      <c r="A16" s="1">
        <v>13</v>
      </c>
      <c r="B16" s="8">
        <v>0.125</v>
      </c>
      <c r="C16" s="8">
        <v>0.13541666666666666</v>
      </c>
      <c r="D16" s="16">
        <v>800</v>
      </c>
      <c r="E16" s="16">
        <v>1099.22</v>
      </c>
      <c r="F16" s="16">
        <v>500</v>
      </c>
      <c r="G16" s="16">
        <v>797.7</v>
      </c>
      <c r="H16" s="16">
        <v>103.8</v>
      </c>
      <c r="I16" s="16">
        <v>395.49</v>
      </c>
      <c r="J16" s="16">
        <v>1100</v>
      </c>
      <c r="K16" s="16">
        <v>1198.8</v>
      </c>
      <c r="L16" s="16">
        <v>1000</v>
      </c>
      <c r="M16" s="16">
        <v>664.5</v>
      </c>
      <c r="N16" s="16">
        <v>68.599999999999994</v>
      </c>
      <c r="O16" s="16">
        <v>0</v>
      </c>
      <c r="P16" s="16">
        <v>0</v>
      </c>
      <c r="Q16" s="16">
        <v>0</v>
      </c>
      <c r="R16" s="16">
        <v>450</v>
      </c>
      <c r="S16" s="16">
        <v>238.5</v>
      </c>
      <c r="T16" s="16">
        <v>678.2</v>
      </c>
      <c r="U16" s="16">
        <v>200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400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f>SUM('[2]IEX-DAM(Sale)'!AH16,'[2]IEX-RTM(Sale)'!AH16,'[2]G-TAM(Sale)'!AH16)</f>
        <v>0</v>
      </c>
    </row>
    <row r="17" spans="1:34" s="4" customFormat="1" x14ac:dyDescent="0.2">
      <c r="A17" s="1">
        <v>14</v>
      </c>
      <c r="B17" s="8">
        <v>0.13541666666666666</v>
      </c>
      <c r="C17" s="8">
        <v>0.14583333333333334</v>
      </c>
      <c r="D17" s="16">
        <v>850</v>
      </c>
      <c r="E17" s="16">
        <v>1128.9000000000001</v>
      </c>
      <c r="F17" s="16">
        <v>550</v>
      </c>
      <c r="G17" s="16">
        <v>800</v>
      </c>
      <c r="H17" s="16">
        <v>365.2</v>
      </c>
      <c r="I17" s="16">
        <v>400</v>
      </c>
      <c r="J17" s="16">
        <v>1150</v>
      </c>
      <c r="K17" s="16">
        <v>1065.0999999999999</v>
      </c>
      <c r="L17" s="16">
        <v>1000</v>
      </c>
      <c r="M17" s="16">
        <v>609.4</v>
      </c>
      <c r="N17" s="16">
        <v>0</v>
      </c>
      <c r="O17" s="16">
        <v>0</v>
      </c>
      <c r="P17" s="16">
        <v>0</v>
      </c>
      <c r="Q17" s="16">
        <v>0</v>
      </c>
      <c r="R17" s="16">
        <v>500</v>
      </c>
      <c r="S17" s="16">
        <v>68.900000000000006</v>
      </c>
      <c r="T17" s="16">
        <v>532.4</v>
      </c>
      <c r="U17" s="16">
        <v>200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400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f>SUM('[2]IEX-DAM(Sale)'!AH17,'[2]IEX-RTM(Sale)'!AH17,'[2]G-TAM(Sale)'!AH17)</f>
        <v>0</v>
      </c>
    </row>
    <row r="18" spans="1:34" s="4" customFormat="1" x14ac:dyDescent="0.2">
      <c r="A18" s="1">
        <v>15</v>
      </c>
      <c r="B18" s="8">
        <v>0.14583333333333334</v>
      </c>
      <c r="C18" s="8">
        <v>0.15625</v>
      </c>
      <c r="D18" s="16">
        <v>900</v>
      </c>
      <c r="E18" s="16">
        <v>912.1</v>
      </c>
      <c r="F18" s="16">
        <v>600</v>
      </c>
      <c r="G18" s="16">
        <v>800</v>
      </c>
      <c r="H18" s="16">
        <v>109.6</v>
      </c>
      <c r="I18" s="16">
        <v>200</v>
      </c>
      <c r="J18" s="16">
        <v>1150</v>
      </c>
      <c r="K18" s="16">
        <v>917.4</v>
      </c>
      <c r="L18" s="16">
        <v>1150</v>
      </c>
      <c r="M18" s="16">
        <v>510</v>
      </c>
      <c r="N18" s="16">
        <v>0</v>
      </c>
      <c r="O18" s="16">
        <v>100</v>
      </c>
      <c r="P18" s="16">
        <v>0</v>
      </c>
      <c r="Q18" s="16">
        <v>0</v>
      </c>
      <c r="R18" s="16">
        <v>600</v>
      </c>
      <c r="S18" s="16">
        <v>0</v>
      </c>
      <c r="T18" s="16">
        <v>500</v>
      </c>
      <c r="U18" s="16">
        <v>125.83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350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f>SUM('[2]IEX-DAM(Sale)'!AH18,'[2]IEX-RTM(Sale)'!AH18,'[2]G-TAM(Sale)'!AH18)</f>
        <v>0</v>
      </c>
    </row>
    <row r="19" spans="1:34" s="4" customFormat="1" x14ac:dyDescent="0.2">
      <c r="A19" s="1">
        <v>16</v>
      </c>
      <c r="B19" s="8">
        <v>0.15625</v>
      </c>
      <c r="C19" s="8">
        <v>0.16666666666666666</v>
      </c>
      <c r="D19" s="16">
        <v>950</v>
      </c>
      <c r="E19" s="16">
        <v>807.9</v>
      </c>
      <c r="F19" s="16">
        <v>600</v>
      </c>
      <c r="G19" s="16">
        <v>800</v>
      </c>
      <c r="H19" s="16">
        <v>100</v>
      </c>
      <c r="I19" s="16">
        <v>200</v>
      </c>
      <c r="J19" s="16">
        <v>1150</v>
      </c>
      <c r="K19" s="16">
        <v>753.8</v>
      </c>
      <c r="L19" s="16">
        <v>1150</v>
      </c>
      <c r="M19" s="16">
        <v>510</v>
      </c>
      <c r="N19" s="16">
        <v>0</v>
      </c>
      <c r="O19" s="16">
        <v>100</v>
      </c>
      <c r="P19" s="16">
        <v>0</v>
      </c>
      <c r="Q19" s="16">
        <v>0</v>
      </c>
      <c r="R19" s="16">
        <v>600</v>
      </c>
      <c r="S19" s="16">
        <v>0</v>
      </c>
      <c r="T19" s="16">
        <v>500</v>
      </c>
      <c r="U19" s="16">
        <v>64.3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350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f>SUM('[2]IEX-DAM(Sale)'!AH19,'[2]IEX-RTM(Sale)'!AH19,'[2]G-TAM(Sale)'!AH19)</f>
        <v>0</v>
      </c>
    </row>
    <row r="20" spans="1:34" s="4" customFormat="1" x14ac:dyDescent="0.2">
      <c r="A20" s="1">
        <v>17</v>
      </c>
      <c r="B20" s="8">
        <v>0.16666666666666666</v>
      </c>
      <c r="C20" s="8">
        <v>0.17708333333333334</v>
      </c>
      <c r="D20" s="16">
        <v>1000</v>
      </c>
      <c r="E20" s="16">
        <v>833.9</v>
      </c>
      <c r="F20" s="16">
        <v>363.3</v>
      </c>
      <c r="G20" s="16">
        <v>800</v>
      </c>
      <c r="H20" s="16">
        <v>100</v>
      </c>
      <c r="I20" s="16">
        <v>300</v>
      </c>
      <c r="J20" s="16">
        <v>1050</v>
      </c>
      <c r="K20" s="16">
        <v>756.8</v>
      </c>
      <c r="L20" s="16">
        <v>1150</v>
      </c>
      <c r="M20" s="16">
        <v>510</v>
      </c>
      <c r="N20" s="16">
        <v>0</v>
      </c>
      <c r="O20" s="16">
        <v>76.040000000000006</v>
      </c>
      <c r="P20" s="16">
        <v>0</v>
      </c>
      <c r="Q20" s="16">
        <v>200</v>
      </c>
      <c r="R20" s="16">
        <v>600</v>
      </c>
      <c r="S20" s="16">
        <v>160.41999999999999</v>
      </c>
      <c r="T20" s="16">
        <v>500</v>
      </c>
      <c r="U20" s="16">
        <v>6.68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350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f>SUM('[2]IEX-DAM(Sale)'!AH20,'[2]IEX-RTM(Sale)'!AH20,'[2]G-TAM(Sale)'!AH20)</f>
        <v>0</v>
      </c>
    </row>
    <row r="21" spans="1:34" s="4" customFormat="1" x14ac:dyDescent="0.2">
      <c r="A21" s="1">
        <v>18</v>
      </c>
      <c r="B21" s="8">
        <v>0.17708333333333334</v>
      </c>
      <c r="C21" s="8">
        <v>0.1875</v>
      </c>
      <c r="D21" s="16">
        <v>1050</v>
      </c>
      <c r="E21" s="16">
        <v>1017.4</v>
      </c>
      <c r="F21" s="16">
        <v>525.86</v>
      </c>
      <c r="G21" s="16">
        <v>800</v>
      </c>
      <c r="H21" s="16">
        <v>100</v>
      </c>
      <c r="I21" s="16">
        <v>300</v>
      </c>
      <c r="J21" s="16">
        <v>1050</v>
      </c>
      <c r="K21" s="16">
        <v>781.8</v>
      </c>
      <c r="L21" s="16">
        <v>1150</v>
      </c>
      <c r="M21" s="16">
        <v>510</v>
      </c>
      <c r="N21" s="16">
        <v>0</v>
      </c>
      <c r="O21" s="16">
        <v>0</v>
      </c>
      <c r="P21" s="16">
        <v>0</v>
      </c>
      <c r="Q21" s="16">
        <v>200</v>
      </c>
      <c r="R21" s="16">
        <v>600</v>
      </c>
      <c r="S21" s="16">
        <v>94.62</v>
      </c>
      <c r="T21" s="16">
        <v>850</v>
      </c>
      <c r="U21" s="16">
        <v>78.52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350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f>SUM('[2]IEX-DAM(Sale)'!AH21,'[2]IEX-RTM(Sale)'!AH21,'[2]G-TAM(Sale)'!AH21)</f>
        <v>0</v>
      </c>
    </row>
    <row r="22" spans="1:34" s="4" customFormat="1" x14ac:dyDescent="0.2">
      <c r="A22" s="1">
        <v>19</v>
      </c>
      <c r="B22" s="8">
        <v>0.1875</v>
      </c>
      <c r="C22" s="8">
        <v>0.19791666666666666</v>
      </c>
      <c r="D22" s="16">
        <v>1000</v>
      </c>
      <c r="E22" s="16">
        <v>901</v>
      </c>
      <c r="F22" s="16">
        <v>468.39</v>
      </c>
      <c r="G22" s="16">
        <v>750</v>
      </c>
      <c r="H22" s="16">
        <v>100</v>
      </c>
      <c r="I22" s="16">
        <v>300</v>
      </c>
      <c r="J22" s="16">
        <v>1050</v>
      </c>
      <c r="K22" s="16">
        <v>651.29999999999995</v>
      </c>
      <c r="L22" s="16">
        <v>1050</v>
      </c>
      <c r="M22" s="16">
        <v>510</v>
      </c>
      <c r="N22" s="16">
        <v>0</v>
      </c>
      <c r="O22" s="16">
        <v>100</v>
      </c>
      <c r="P22" s="16">
        <v>0</v>
      </c>
      <c r="Q22" s="16">
        <v>200</v>
      </c>
      <c r="R22" s="16">
        <v>600</v>
      </c>
      <c r="S22" s="16">
        <v>0</v>
      </c>
      <c r="T22" s="16">
        <v>850</v>
      </c>
      <c r="U22" s="16">
        <v>33.549999999999997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350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f>SUM('[2]IEX-DAM(Sale)'!AH22,'[2]IEX-RTM(Sale)'!AH22,'[2]G-TAM(Sale)'!AH22)</f>
        <v>0</v>
      </c>
    </row>
    <row r="23" spans="1:34" s="4" customFormat="1" x14ac:dyDescent="0.2">
      <c r="A23" s="1">
        <v>20</v>
      </c>
      <c r="B23" s="8">
        <v>0.19791666666666666</v>
      </c>
      <c r="C23" s="8">
        <v>0.20833333333333334</v>
      </c>
      <c r="D23" s="16">
        <v>950</v>
      </c>
      <c r="E23" s="16">
        <v>962.52</v>
      </c>
      <c r="F23" s="16">
        <v>448.6</v>
      </c>
      <c r="G23" s="16">
        <v>750</v>
      </c>
      <c r="H23" s="16">
        <v>100</v>
      </c>
      <c r="I23" s="16">
        <v>300</v>
      </c>
      <c r="J23" s="16">
        <v>1000</v>
      </c>
      <c r="K23" s="16">
        <v>729.6</v>
      </c>
      <c r="L23" s="16">
        <v>1000</v>
      </c>
      <c r="M23" s="16">
        <v>510</v>
      </c>
      <c r="N23" s="16">
        <v>0</v>
      </c>
      <c r="O23" s="16">
        <v>0</v>
      </c>
      <c r="P23" s="16">
        <v>0</v>
      </c>
      <c r="Q23" s="16">
        <v>100</v>
      </c>
      <c r="R23" s="16">
        <v>550</v>
      </c>
      <c r="S23" s="16">
        <v>0</v>
      </c>
      <c r="T23" s="16">
        <v>850</v>
      </c>
      <c r="U23" s="16">
        <v>82.7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350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f>SUM('[2]IEX-DAM(Sale)'!AH23,'[2]IEX-RTM(Sale)'!AH23,'[2]G-TAM(Sale)'!AH23)</f>
        <v>0</v>
      </c>
    </row>
    <row r="24" spans="1:34" s="4" customFormat="1" x14ac:dyDescent="0.2">
      <c r="A24" s="1">
        <v>21</v>
      </c>
      <c r="B24" s="8">
        <v>0.20833333333333334</v>
      </c>
      <c r="C24" s="8">
        <v>0.21875</v>
      </c>
      <c r="D24" s="16">
        <v>950</v>
      </c>
      <c r="E24" s="16">
        <v>881.6</v>
      </c>
      <c r="F24" s="16">
        <v>425.88</v>
      </c>
      <c r="G24" s="16">
        <v>700</v>
      </c>
      <c r="H24" s="16">
        <v>100</v>
      </c>
      <c r="I24" s="16">
        <v>188.31</v>
      </c>
      <c r="J24" s="16">
        <v>950</v>
      </c>
      <c r="K24" s="16">
        <v>800</v>
      </c>
      <c r="L24" s="16">
        <v>850</v>
      </c>
      <c r="M24" s="16">
        <v>931.1</v>
      </c>
      <c r="N24" s="16">
        <v>0</v>
      </c>
      <c r="O24" s="16">
        <v>0</v>
      </c>
      <c r="P24" s="16">
        <v>0</v>
      </c>
      <c r="Q24" s="16">
        <v>0</v>
      </c>
      <c r="R24" s="16">
        <v>450</v>
      </c>
      <c r="S24" s="16">
        <v>430.67</v>
      </c>
      <c r="T24" s="16">
        <v>750</v>
      </c>
      <c r="U24" s="16">
        <v>64.459999999999994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350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f>SUM('[2]IEX-DAM(Sale)'!AH24,'[2]IEX-RTM(Sale)'!AH24,'[2]G-TAM(Sale)'!AH24)</f>
        <v>0</v>
      </c>
    </row>
    <row r="25" spans="1:34" s="4" customFormat="1" x14ac:dyDescent="0.2">
      <c r="A25" s="1">
        <v>22</v>
      </c>
      <c r="B25" s="8">
        <v>0.21875</v>
      </c>
      <c r="C25" s="8">
        <v>0.22916666666666666</v>
      </c>
      <c r="D25" s="16">
        <v>900</v>
      </c>
      <c r="E25" s="16">
        <v>909.91</v>
      </c>
      <c r="F25" s="16">
        <v>29.5</v>
      </c>
      <c r="G25" s="16">
        <v>650</v>
      </c>
      <c r="H25" s="16">
        <v>550</v>
      </c>
      <c r="I25" s="16">
        <v>200</v>
      </c>
      <c r="J25" s="16">
        <v>900</v>
      </c>
      <c r="K25" s="16">
        <v>398.85</v>
      </c>
      <c r="L25" s="16">
        <v>900</v>
      </c>
      <c r="M25" s="16">
        <v>549.20000000000005</v>
      </c>
      <c r="N25" s="16">
        <v>0</v>
      </c>
      <c r="O25" s="16">
        <v>0</v>
      </c>
      <c r="P25" s="16">
        <v>0</v>
      </c>
      <c r="Q25" s="16">
        <v>0</v>
      </c>
      <c r="R25" s="16">
        <v>350</v>
      </c>
      <c r="S25" s="16">
        <v>0</v>
      </c>
      <c r="T25" s="16">
        <v>700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350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f>SUM('[2]IEX-DAM(Sale)'!AH25,'[2]IEX-RTM(Sale)'!AH25,'[2]G-TAM(Sale)'!AH25)</f>
        <v>0</v>
      </c>
    </row>
    <row r="26" spans="1:34" s="4" customFormat="1" x14ac:dyDescent="0.2">
      <c r="A26" s="1">
        <v>23</v>
      </c>
      <c r="B26" s="8">
        <v>0.22916666666666666</v>
      </c>
      <c r="C26" s="8">
        <v>0.23958333333333334</v>
      </c>
      <c r="D26" s="16">
        <v>850</v>
      </c>
      <c r="E26" s="16">
        <v>900</v>
      </c>
      <c r="F26" s="16">
        <v>0</v>
      </c>
      <c r="G26" s="16">
        <v>650</v>
      </c>
      <c r="H26" s="16">
        <v>436.02</v>
      </c>
      <c r="I26" s="16">
        <v>200</v>
      </c>
      <c r="J26" s="16">
        <v>850</v>
      </c>
      <c r="K26" s="16">
        <v>947.8</v>
      </c>
      <c r="L26" s="16">
        <v>900</v>
      </c>
      <c r="M26" s="16">
        <v>623.9</v>
      </c>
      <c r="N26" s="16">
        <v>0</v>
      </c>
      <c r="O26" s="16">
        <v>0</v>
      </c>
      <c r="P26" s="16">
        <v>0</v>
      </c>
      <c r="Q26" s="16">
        <v>0</v>
      </c>
      <c r="R26" s="16">
        <v>250</v>
      </c>
      <c r="S26" s="16">
        <v>0</v>
      </c>
      <c r="T26" s="16">
        <v>625.4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98.41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f>SUM('[2]IEX-DAM(Sale)'!AH26,'[2]IEX-RTM(Sale)'!AH26,'[2]G-TAM(Sale)'!AH26)</f>
        <v>0</v>
      </c>
    </row>
    <row r="27" spans="1:34" s="4" customFormat="1" x14ac:dyDescent="0.2">
      <c r="A27" s="1">
        <v>24</v>
      </c>
      <c r="B27" s="8">
        <v>0.23958333333333334</v>
      </c>
      <c r="C27" s="8">
        <v>0.25</v>
      </c>
      <c r="D27" s="16">
        <v>800</v>
      </c>
      <c r="E27" s="16">
        <v>712.6</v>
      </c>
      <c r="F27" s="16">
        <v>0</v>
      </c>
      <c r="G27" s="16">
        <v>650</v>
      </c>
      <c r="H27" s="16">
        <v>100</v>
      </c>
      <c r="I27" s="16">
        <v>200</v>
      </c>
      <c r="J27" s="16">
        <v>850</v>
      </c>
      <c r="K27" s="16">
        <v>567.29999999999995</v>
      </c>
      <c r="L27" s="16">
        <v>850</v>
      </c>
      <c r="M27" s="16">
        <v>510</v>
      </c>
      <c r="N27" s="16">
        <v>0</v>
      </c>
      <c r="O27" s="16">
        <v>0</v>
      </c>
      <c r="P27" s="16">
        <v>0</v>
      </c>
      <c r="Q27" s="16">
        <v>0</v>
      </c>
      <c r="R27" s="16">
        <v>250</v>
      </c>
      <c r="S27" s="16">
        <v>0</v>
      </c>
      <c r="T27" s="16">
        <v>500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160.54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f>SUM('[2]IEX-DAM(Sale)'!AH27,'[2]IEX-RTM(Sale)'!AH27,'[2]G-TAM(Sale)'!AH27)</f>
        <v>0</v>
      </c>
    </row>
    <row r="28" spans="1:34" s="4" customFormat="1" x14ac:dyDescent="0.2">
      <c r="A28" s="1">
        <v>25</v>
      </c>
      <c r="B28" s="8">
        <v>0.25</v>
      </c>
      <c r="C28" s="8">
        <v>0.26041666666666669</v>
      </c>
      <c r="D28" s="16">
        <v>950</v>
      </c>
      <c r="E28" s="16">
        <v>500</v>
      </c>
      <c r="F28" s="16">
        <v>0</v>
      </c>
      <c r="G28" s="16">
        <v>800</v>
      </c>
      <c r="H28" s="16">
        <v>600</v>
      </c>
      <c r="I28" s="16">
        <v>271.60000000000002</v>
      </c>
      <c r="J28" s="16">
        <v>1250</v>
      </c>
      <c r="K28" s="16">
        <v>1200</v>
      </c>
      <c r="L28" s="16">
        <v>1250</v>
      </c>
      <c r="M28" s="16">
        <v>1045.05</v>
      </c>
      <c r="N28" s="16">
        <v>32.85</v>
      </c>
      <c r="O28" s="16">
        <v>0</v>
      </c>
      <c r="P28" s="16">
        <v>0</v>
      </c>
      <c r="Q28" s="16">
        <v>0</v>
      </c>
      <c r="R28" s="16">
        <v>297.89999999999998</v>
      </c>
      <c r="S28" s="16">
        <v>0</v>
      </c>
      <c r="T28" s="16">
        <v>500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200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f>SUM('[2]IEX-DAM(Sale)'!AH28,'[2]IEX-RTM(Sale)'!AH28,'[2]G-TAM(Sale)'!AH28)</f>
        <v>0</v>
      </c>
    </row>
    <row r="29" spans="1:34" s="4" customFormat="1" x14ac:dyDescent="0.2">
      <c r="A29" s="1">
        <v>26</v>
      </c>
      <c r="B29" s="8">
        <v>0.26041666666666669</v>
      </c>
      <c r="C29" s="8">
        <v>0.27083333333333331</v>
      </c>
      <c r="D29" s="16">
        <v>850</v>
      </c>
      <c r="E29" s="16">
        <v>500</v>
      </c>
      <c r="F29" s="16">
        <v>0</v>
      </c>
      <c r="G29" s="16">
        <v>800</v>
      </c>
      <c r="H29" s="16">
        <v>500</v>
      </c>
      <c r="I29" s="16">
        <v>200</v>
      </c>
      <c r="J29" s="16">
        <v>1300</v>
      </c>
      <c r="K29" s="16">
        <v>1200</v>
      </c>
      <c r="L29" s="16">
        <v>1300</v>
      </c>
      <c r="M29" s="16">
        <v>1260</v>
      </c>
      <c r="N29" s="16">
        <v>313.47000000000003</v>
      </c>
      <c r="O29" s="16">
        <v>0</v>
      </c>
      <c r="P29" s="16">
        <v>0</v>
      </c>
      <c r="Q29" s="16">
        <v>0</v>
      </c>
      <c r="R29" s="16">
        <v>118</v>
      </c>
      <c r="S29" s="16">
        <v>0</v>
      </c>
      <c r="T29" s="16">
        <v>500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200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f>SUM('[2]IEX-DAM(Sale)'!AH29,'[2]IEX-RTM(Sale)'!AH29,'[2]G-TAM(Sale)'!AH29)</f>
        <v>0</v>
      </c>
    </row>
    <row r="30" spans="1:34" s="4" customFormat="1" x14ac:dyDescent="0.2">
      <c r="A30" s="1">
        <v>27</v>
      </c>
      <c r="B30" s="8">
        <v>0.27083333333333331</v>
      </c>
      <c r="C30" s="8">
        <v>0.28125</v>
      </c>
      <c r="D30" s="16">
        <v>900</v>
      </c>
      <c r="E30" s="16">
        <v>500</v>
      </c>
      <c r="F30" s="16">
        <v>42.03</v>
      </c>
      <c r="G30" s="16">
        <v>800</v>
      </c>
      <c r="H30" s="16">
        <v>500</v>
      </c>
      <c r="I30" s="16">
        <v>350</v>
      </c>
      <c r="J30" s="16">
        <v>1350</v>
      </c>
      <c r="K30" s="16">
        <v>1218.6999969482422</v>
      </c>
      <c r="L30" s="16">
        <v>1323</v>
      </c>
      <c r="M30" s="16">
        <v>1152.1400000000001</v>
      </c>
      <c r="N30" s="16">
        <v>69</v>
      </c>
      <c r="O30" s="16">
        <v>174</v>
      </c>
      <c r="P30" s="16">
        <v>89.099998474121094</v>
      </c>
      <c r="Q30" s="16">
        <v>121.09999847412109</v>
      </c>
      <c r="R30" s="16">
        <v>290</v>
      </c>
      <c r="S30" s="16">
        <v>10.5</v>
      </c>
      <c r="T30" s="16">
        <v>500</v>
      </c>
      <c r="U30" s="16">
        <v>0</v>
      </c>
      <c r="V30" s="16">
        <v>9.3999996185302734</v>
      </c>
      <c r="W30" s="16">
        <v>0</v>
      </c>
      <c r="X30" s="16">
        <v>40</v>
      </c>
      <c r="Y30" s="16">
        <v>0</v>
      </c>
      <c r="Z30" s="16">
        <v>0</v>
      </c>
      <c r="AA30" s="16">
        <v>226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f>SUM('[2]IEX-DAM(Sale)'!AH30,'[2]IEX-RTM(Sale)'!AH30,'[2]G-TAM(Sale)'!AH30)</f>
        <v>0</v>
      </c>
    </row>
    <row r="31" spans="1:34" s="4" customFormat="1" x14ac:dyDescent="0.2">
      <c r="A31" s="1">
        <v>28</v>
      </c>
      <c r="B31" s="8">
        <v>0.28125</v>
      </c>
      <c r="C31" s="8">
        <v>0.29166666666666669</v>
      </c>
      <c r="D31" s="16">
        <v>900</v>
      </c>
      <c r="E31" s="16">
        <v>500</v>
      </c>
      <c r="F31" s="16">
        <v>300</v>
      </c>
      <c r="G31" s="16">
        <v>185.1</v>
      </c>
      <c r="H31" s="16">
        <v>100</v>
      </c>
      <c r="I31" s="16">
        <v>400</v>
      </c>
      <c r="J31" s="16">
        <v>1450</v>
      </c>
      <c r="K31" s="16">
        <v>1218.6999969482422</v>
      </c>
      <c r="L31" s="16">
        <v>1187.6199999999999</v>
      </c>
      <c r="M31" s="16">
        <v>1104.5</v>
      </c>
      <c r="N31" s="16">
        <v>69</v>
      </c>
      <c r="O31" s="16">
        <v>179</v>
      </c>
      <c r="P31" s="16">
        <v>108.30000305175781</v>
      </c>
      <c r="Q31" s="16">
        <v>125.09999847412109</v>
      </c>
      <c r="R31" s="16">
        <v>290</v>
      </c>
      <c r="S31" s="16">
        <v>10.5</v>
      </c>
      <c r="T31" s="16">
        <v>500</v>
      </c>
      <c r="U31" s="16">
        <v>10.5</v>
      </c>
      <c r="V31" s="16">
        <v>9.1999998092651367</v>
      </c>
      <c r="W31" s="16">
        <v>0</v>
      </c>
      <c r="X31" s="16">
        <v>40</v>
      </c>
      <c r="Y31" s="16">
        <v>0</v>
      </c>
      <c r="Z31" s="16">
        <v>0</v>
      </c>
      <c r="AA31" s="16">
        <v>234.89999961853027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f>SUM('[2]IEX-DAM(Sale)'!AH31,'[2]IEX-RTM(Sale)'!AH31,'[2]G-TAM(Sale)'!AH31)</f>
        <v>0</v>
      </c>
    </row>
    <row r="32" spans="1:34" s="4" customFormat="1" x14ac:dyDescent="0.2">
      <c r="A32" s="1">
        <v>29</v>
      </c>
      <c r="B32" s="8">
        <v>0.29166666666666669</v>
      </c>
      <c r="C32" s="8">
        <v>0.30208333333333331</v>
      </c>
      <c r="D32" s="16">
        <v>650</v>
      </c>
      <c r="E32" s="16">
        <v>800</v>
      </c>
      <c r="F32" s="16">
        <v>300</v>
      </c>
      <c r="G32" s="16">
        <v>454.08999938964843</v>
      </c>
      <c r="H32" s="16">
        <v>350.44000244140625</v>
      </c>
      <c r="I32" s="16">
        <v>335.09999694824216</v>
      </c>
      <c r="J32" s="16">
        <v>1497</v>
      </c>
      <c r="K32" s="16">
        <v>1321.7600122070312</v>
      </c>
      <c r="L32" s="16">
        <v>1065.8</v>
      </c>
      <c r="M32" s="16">
        <v>1112.0999999999999</v>
      </c>
      <c r="N32" s="16">
        <v>450</v>
      </c>
      <c r="O32" s="16">
        <v>539</v>
      </c>
      <c r="P32" s="16">
        <v>400</v>
      </c>
      <c r="Q32" s="16">
        <v>421.5</v>
      </c>
      <c r="R32" s="16">
        <v>179.8</v>
      </c>
      <c r="S32" s="16">
        <v>310.5</v>
      </c>
      <c r="T32" s="16">
        <v>997.5</v>
      </c>
      <c r="U32" s="16">
        <v>507.6400146484375</v>
      </c>
      <c r="V32" s="16">
        <v>206.5</v>
      </c>
      <c r="W32" s="16">
        <v>197.5</v>
      </c>
      <c r="X32" s="16">
        <v>222.5</v>
      </c>
      <c r="Y32" s="16">
        <v>297.5</v>
      </c>
      <c r="Z32" s="16">
        <v>397.5</v>
      </c>
      <c r="AA32" s="16">
        <v>520</v>
      </c>
      <c r="AB32" s="16">
        <v>400</v>
      </c>
      <c r="AC32" s="16">
        <v>118.60000038146973</v>
      </c>
      <c r="AD32" s="16">
        <v>350</v>
      </c>
      <c r="AE32" s="16">
        <v>181.09999847412109</v>
      </c>
      <c r="AF32" s="16">
        <v>200</v>
      </c>
      <c r="AG32" s="16">
        <v>100</v>
      </c>
      <c r="AH32" s="16">
        <f>SUM('[2]IEX-DAM(Sale)'!AH32,'[2]IEX-RTM(Sale)'!AH32,'[2]G-TAM(Sale)'!AH32)</f>
        <v>40</v>
      </c>
    </row>
    <row r="33" spans="1:34" s="4" customFormat="1" x14ac:dyDescent="0.2">
      <c r="A33" s="1">
        <v>30</v>
      </c>
      <c r="B33" s="8">
        <v>0.30208333333333331</v>
      </c>
      <c r="C33" s="8">
        <v>0.3125</v>
      </c>
      <c r="D33" s="16">
        <v>800</v>
      </c>
      <c r="E33" s="16">
        <v>1000</v>
      </c>
      <c r="F33" s="16">
        <v>500</v>
      </c>
      <c r="G33" s="16">
        <v>467.40999999999997</v>
      </c>
      <c r="H33" s="16">
        <v>350.30000305175781</v>
      </c>
      <c r="I33" s="16">
        <v>558.70001220703125</v>
      </c>
      <c r="J33" s="16">
        <v>1206</v>
      </c>
      <c r="K33" s="16">
        <v>1230.3100122070311</v>
      </c>
      <c r="L33" s="16">
        <v>878</v>
      </c>
      <c r="M33" s="16">
        <v>1008.9</v>
      </c>
      <c r="N33" s="16">
        <v>588.5</v>
      </c>
      <c r="O33" s="16">
        <v>644</v>
      </c>
      <c r="P33" s="16">
        <v>430.5</v>
      </c>
      <c r="Q33" s="16">
        <v>437.79998779296875</v>
      </c>
      <c r="R33" s="16">
        <v>164.87</v>
      </c>
      <c r="S33" s="16">
        <v>310.5</v>
      </c>
      <c r="T33" s="16">
        <v>1047.5</v>
      </c>
      <c r="U33" s="16">
        <v>507.5</v>
      </c>
      <c r="V33" s="16">
        <v>206.19999980926514</v>
      </c>
      <c r="W33" s="16">
        <v>206</v>
      </c>
      <c r="X33" s="16">
        <v>522.10000610351562</v>
      </c>
      <c r="Y33" s="16">
        <v>447.5</v>
      </c>
      <c r="Z33" s="16">
        <v>547.5</v>
      </c>
      <c r="AA33" s="16">
        <v>620</v>
      </c>
      <c r="AB33" s="16">
        <v>539.29998779296875</v>
      </c>
      <c r="AC33" s="16">
        <v>118.20000076293945</v>
      </c>
      <c r="AD33" s="16">
        <v>549.239990234375</v>
      </c>
      <c r="AE33" s="16">
        <v>235.39999389648437</v>
      </c>
      <c r="AF33" s="16">
        <v>300</v>
      </c>
      <c r="AG33" s="16">
        <v>100</v>
      </c>
      <c r="AH33" s="16">
        <f>SUM('[2]IEX-DAM(Sale)'!AH33,'[2]IEX-RTM(Sale)'!AH33,'[2]G-TAM(Sale)'!AH33)</f>
        <v>40</v>
      </c>
    </row>
    <row r="34" spans="1:34" s="4" customFormat="1" x14ac:dyDescent="0.2">
      <c r="A34" s="1">
        <v>31</v>
      </c>
      <c r="B34" s="8">
        <v>0.3125</v>
      </c>
      <c r="C34" s="8">
        <v>0.32291666666666669</v>
      </c>
      <c r="D34" s="16">
        <v>528.29999999999995</v>
      </c>
      <c r="E34" s="16">
        <v>1149.3300170898437</v>
      </c>
      <c r="F34" s="16">
        <v>649.33001708984375</v>
      </c>
      <c r="G34" s="16">
        <v>270.33000183105469</v>
      </c>
      <c r="H34" s="16">
        <v>347.42999267578125</v>
      </c>
      <c r="I34" s="16">
        <v>316.10001220703123</v>
      </c>
      <c r="J34" s="16">
        <v>956.4</v>
      </c>
      <c r="K34" s="16">
        <v>447.80001220703127</v>
      </c>
      <c r="L34" s="16">
        <v>866.7</v>
      </c>
      <c r="M34" s="16">
        <v>820</v>
      </c>
      <c r="N34" s="16">
        <v>403.32998657226562</v>
      </c>
      <c r="O34" s="16">
        <v>504</v>
      </c>
      <c r="P34" s="16">
        <v>434.39999389648437</v>
      </c>
      <c r="Q34" s="16">
        <v>632.47001220703123</v>
      </c>
      <c r="R34" s="16">
        <v>295</v>
      </c>
      <c r="S34" s="16">
        <v>310.5</v>
      </c>
      <c r="T34" s="16">
        <v>1047.5</v>
      </c>
      <c r="U34" s="16">
        <v>507.32998657226563</v>
      </c>
      <c r="V34" s="16">
        <v>205.89999961853027</v>
      </c>
      <c r="W34" s="16">
        <v>206</v>
      </c>
      <c r="X34" s="16">
        <v>520.73001098632812</v>
      </c>
      <c r="Y34" s="16">
        <v>525.52999877929687</v>
      </c>
      <c r="Z34" s="16">
        <v>704.79998779296875</v>
      </c>
      <c r="AA34" s="16">
        <v>746.4000244140625</v>
      </c>
      <c r="AB34" s="16">
        <v>798.42999267578125</v>
      </c>
      <c r="AC34" s="16">
        <v>117.70000076293945</v>
      </c>
      <c r="AD34" s="16">
        <v>649.1400146484375</v>
      </c>
      <c r="AE34" s="16">
        <v>234.80000305175781</v>
      </c>
      <c r="AF34" s="16">
        <v>300</v>
      </c>
      <c r="AG34" s="16">
        <v>100</v>
      </c>
      <c r="AH34" s="16">
        <f>SUM('[2]IEX-DAM(Sale)'!AH34,'[2]IEX-RTM(Sale)'!AH34,'[2]G-TAM(Sale)'!AH34)</f>
        <v>70</v>
      </c>
    </row>
    <row r="35" spans="1:34" s="4" customFormat="1" x14ac:dyDescent="0.2">
      <c r="A35" s="1">
        <v>32</v>
      </c>
      <c r="B35" s="8">
        <v>0.32291666666666669</v>
      </c>
      <c r="C35" s="8">
        <v>0.33333333333333331</v>
      </c>
      <c r="D35" s="16">
        <v>277.7</v>
      </c>
      <c r="E35" s="16">
        <v>1148.7899780273437</v>
      </c>
      <c r="F35" s="16">
        <v>648.760009765625</v>
      </c>
      <c r="G35" s="16">
        <v>269.75999450683594</v>
      </c>
      <c r="H35" s="16">
        <v>292.19000244140625</v>
      </c>
      <c r="I35" s="16">
        <v>259.70001220703125</v>
      </c>
      <c r="J35" s="16">
        <v>922</v>
      </c>
      <c r="K35" s="16">
        <v>288.20999145507812</v>
      </c>
      <c r="L35" s="16">
        <v>844.5</v>
      </c>
      <c r="M35" s="16">
        <v>825</v>
      </c>
      <c r="N35" s="16">
        <v>402.64999389648437</v>
      </c>
      <c r="O35" s="16">
        <v>519</v>
      </c>
      <c r="P35" s="16">
        <v>433.16000366210937</v>
      </c>
      <c r="Q35" s="16">
        <v>733.94000610351554</v>
      </c>
      <c r="R35" s="16">
        <v>295</v>
      </c>
      <c r="S35" s="16">
        <v>310.5</v>
      </c>
      <c r="T35" s="16">
        <v>1097.5</v>
      </c>
      <c r="U35" s="16">
        <v>506.60000610351562</v>
      </c>
      <c r="V35" s="16">
        <v>205.60000038146973</v>
      </c>
      <c r="W35" s="16">
        <v>206</v>
      </c>
      <c r="X35" s="16">
        <v>518.70001220703125</v>
      </c>
      <c r="Y35" s="16">
        <v>518.5</v>
      </c>
      <c r="Z35" s="16">
        <v>712.80999755859375</v>
      </c>
      <c r="AA35" s="16">
        <v>744.70001220703125</v>
      </c>
      <c r="AB35" s="16">
        <v>945.9000244140625</v>
      </c>
      <c r="AC35" s="16">
        <v>117.29999923706055</v>
      </c>
      <c r="AD35" s="16">
        <v>799.3699951171875</v>
      </c>
      <c r="AE35" s="16">
        <v>234.10000610351562</v>
      </c>
      <c r="AF35" s="16">
        <v>450</v>
      </c>
      <c r="AG35" s="16">
        <v>150</v>
      </c>
      <c r="AH35" s="16">
        <f>SUM('[2]IEX-DAM(Sale)'!AH35,'[2]IEX-RTM(Sale)'!AH35,'[2]G-TAM(Sale)'!AH35)</f>
        <v>80</v>
      </c>
    </row>
    <row r="36" spans="1:34" s="4" customFormat="1" x14ac:dyDescent="0.2">
      <c r="A36" s="1">
        <v>33</v>
      </c>
      <c r="B36" s="8">
        <v>0.33333333333333331</v>
      </c>
      <c r="C36" s="8">
        <v>0.34375</v>
      </c>
      <c r="D36" s="16">
        <v>200</v>
      </c>
      <c r="E36" s="16">
        <v>1147.9600219726562</v>
      </c>
      <c r="F36" s="16">
        <v>647.92999267578125</v>
      </c>
      <c r="G36" s="16">
        <v>368.92999267578125</v>
      </c>
      <c r="H36" s="16">
        <v>291.94000244140625</v>
      </c>
      <c r="I36" s="16">
        <v>477.40001220703124</v>
      </c>
      <c r="J36" s="16">
        <v>927</v>
      </c>
      <c r="K36" s="16">
        <v>584.92999267578125</v>
      </c>
      <c r="L36" s="16">
        <v>998</v>
      </c>
      <c r="M36" s="16">
        <v>735</v>
      </c>
      <c r="N36" s="16">
        <v>411.83999633789062</v>
      </c>
      <c r="O36" s="16">
        <v>424</v>
      </c>
      <c r="P36" s="16">
        <v>431.79998779296875</v>
      </c>
      <c r="Q36" s="16">
        <v>754.5</v>
      </c>
      <c r="R36" s="16">
        <v>345</v>
      </c>
      <c r="S36" s="16">
        <v>518.78</v>
      </c>
      <c r="T36" s="16">
        <v>1147.5</v>
      </c>
      <c r="U36" s="16">
        <v>495.26998901367187</v>
      </c>
      <c r="V36" s="16">
        <v>217.5</v>
      </c>
      <c r="W36" s="16">
        <v>206</v>
      </c>
      <c r="X36" s="16">
        <v>521.67001342773437</v>
      </c>
      <c r="Y36" s="16">
        <v>521.47000122070313</v>
      </c>
      <c r="Z36" s="16">
        <v>715.6500244140625</v>
      </c>
      <c r="AA36" s="16">
        <v>762.9000244140625</v>
      </c>
      <c r="AB36" s="16">
        <v>1037.9600195312501</v>
      </c>
      <c r="AC36" s="16">
        <v>116.79999923706055</v>
      </c>
      <c r="AD36" s="16">
        <v>949.5</v>
      </c>
      <c r="AE36" s="16">
        <v>233.30000305175781</v>
      </c>
      <c r="AF36" s="16">
        <v>562.97000122070312</v>
      </c>
      <c r="AG36" s="16">
        <v>276</v>
      </c>
      <c r="AH36" s="16">
        <f>SUM('[2]IEX-DAM(Sale)'!AH36,'[2]IEX-RTM(Sale)'!AH36,'[2]G-TAM(Sale)'!AH36)</f>
        <v>115</v>
      </c>
    </row>
    <row r="37" spans="1:34" s="4" customFormat="1" x14ac:dyDescent="0.2">
      <c r="A37" s="1">
        <v>34</v>
      </c>
      <c r="B37" s="8">
        <v>0.34375</v>
      </c>
      <c r="C37" s="8">
        <v>0.35416666666666669</v>
      </c>
      <c r="D37" s="16">
        <v>230</v>
      </c>
      <c r="E37" s="16">
        <v>1147.0900268554687</v>
      </c>
      <c r="F37" s="16">
        <v>841.43998779296874</v>
      </c>
      <c r="G37" s="16">
        <v>368.05000305175781</v>
      </c>
      <c r="H37" s="16">
        <v>291.67999267578125</v>
      </c>
      <c r="I37" s="16">
        <v>259.70001220703125</v>
      </c>
      <c r="J37" s="16">
        <v>932</v>
      </c>
      <c r="K37" s="16">
        <v>579.32000732421875</v>
      </c>
      <c r="L37" s="16">
        <v>998</v>
      </c>
      <c r="M37" s="16">
        <v>735</v>
      </c>
      <c r="N37" s="16">
        <v>406.01998901367187</v>
      </c>
      <c r="O37" s="16">
        <v>424</v>
      </c>
      <c r="P37" s="16">
        <v>430.54000854492188</v>
      </c>
      <c r="Q37" s="16">
        <v>848.39999389648437</v>
      </c>
      <c r="R37" s="16">
        <v>209.8</v>
      </c>
      <c r="S37" s="16">
        <v>516.84</v>
      </c>
      <c r="T37" s="16">
        <v>1147.5</v>
      </c>
      <c r="U37" s="16">
        <v>494.39999389648437</v>
      </c>
      <c r="V37" s="16">
        <v>217.19999980926514</v>
      </c>
      <c r="W37" s="16">
        <v>206</v>
      </c>
      <c r="X37" s="16">
        <v>524.60000610351562</v>
      </c>
      <c r="Y37" s="16">
        <v>529.39999389648437</v>
      </c>
      <c r="Z37" s="16">
        <v>714.8499755859375</v>
      </c>
      <c r="AA37" s="16">
        <v>776.29998779296875</v>
      </c>
      <c r="AB37" s="16">
        <v>1053.3400122070314</v>
      </c>
      <c r="AC37" s="16">
        <v>121.29999923706055</v>
      </c>
      <c r="AD37" s="16">
        <v>1099.7999877929687</v>
      </c>
      <c r="AE37" s="16">
        <v>232.69999694824219</v>
      </c>
      <c r="AF37" s="16">
        <v>591</v>
      </c>
      <c r="AG37" s="16">
        <v>281</v>
      </c>
      <c r="AH37" s="16">
        <f>SUM('[2]IEX-DAM(Sale)'!AH37,'[2]IEX-RTM(Sale)'!AH37,'[2]G-TAM(Sale)'!AH37)</f>
        <v>120</v>
      </c>
    </row>
    <row r="38" spans="1:34" s="4" customFormat="1" x14ac:dyDescent="0.2">
      <c r="A38" s="1">
        <v>35</v>
      </c>
      <c r="B38" s="8">
        <v>0.35416666666666669</v>
      </c>
      <c r="C38" s="8">
        <v>0.36458333333333331</v>
      </c>
      <c r="D38" s="16">
        <v>1143.49</v>
      </c>
      <c r="E38" s="16">
        <v>1146.2899780273437</v>
      </c>
      <c r="F38" s="16">
        <v>646.25</v>
      </c>
      <c r="G38" s="16">
        <v>267.25</v>
      </c>
      <c r="H38" s="16">
        <v>378.9500036621094</v>
      </c>
      <c r="I38" s="16">
        <v>759.70001220703125</v>
      </c>
      <c r="J38" s="16">
        <v>1017</v>
      </c>
      <c r="K38" s="16">
        <v>732.08001098632815</v>
      </c>
      <c r="L38" s="16">
        <v>1093.17</v>
      </c>
      <c r="M38" s="16">
        <v>720</v>
      </c>
      <c r="N38" s="16">
        <v>390.25</v>
      </c>
      <c r="O38" s="16">
        <v>802.06</v>
      </c>
      <c r="P38" s="16">
        <v>429.33999633789062</v>
      </c>
      <c r="Q38" s="16">
        <v>452.5</v>
      </c>
      <c r="R38" s="16">
        <v>100</v>
      </c>
      <c r="S38" s="16">
        <v>530.5</v>
      </c>
      <c r="T38" s="16">
        <v>1191.6900024414062</v>
      </c>
      <c r="U38" s="16">
        <v>493.58999633789062</v>
      </c>
      <c r="V38" s="16">
        <v>209.69999980926514</v>
      </c>
      <c r="W38" s="16">
        <v>206</v>
      </c>
      <c r="X38" s="16">
        <v>532.69000244140625</v>
      </c>
      <c r="Y38" s="16">
        <v>537.489990234375</v>
      </c>
      <c r="Z38" s="16">
        <v>719.1199951171875</v>
      </c>
      <c r="AA38" s="16">
        <v>779.70001220703125</v>
      </c>
      <c r="AB38" s="16">
        <v>1068.0900268554687</v>
      </c>
      <c r="AC38" s="16">
        <v>130.89999961853027</v>
      </c>
      <c r="AD38" s="16">
        <v>1132.949951171875</v>
      </c>
      <c r="AE38" s="16">
        <v>231.89999389648437</v>
      </c>
      <c r="AF38" s="16">
        <v>594.08999633789062</v>
      </c>
      <c r="AG38" s="16">
        <v>291</v>
      </c>
      <c r="AH38" s="16">
        <f>SUM('[2]IEX-DAM(Sale)'!AH38,'[2]IEX-RTM(Sale)'!AH38,'[2]G-TAM(Sale)'!AH38)</f>
        <v>135</v>
      </c>
    </row>
    <row r="39" spans="1:34" s="4" customFormat="1" x14ac:dyDescent="0.2">
      <c r="A39" s="1">
        <v>36</v>
      </c>
      <c r="B39" s="8">
        <v>0.36458333333333331</v>
      </c>
      <c r="C39" s="8">
        <v>0.375</v>
      </c>
      <c r="D39" s="16">
        <v>1445.55</v>
      </c>
      <c r="E39" s="16">
        <v>1145.5499877929687</v>
      </c>
      <c r="F39" s="16">
        <v>645.5</v>
      </c>
      <c r="G39" s="16">
        <v>280.8</v>
      </c>
      <c r="H39" s="16">
        <v>513.8599853515625</v>
      </c>
      <c r="I39" s="16">
        <v>759.70001220703125</v>
      </c>
      <c r="J39" s="16">
        <v>1163</v>
      </c>
      <c r="K39" s="16">
        <v>1101.2800109863281</v>
      </c>
      <c r="L39" s="16">
        <v>767.08</v>
      </c>
      <c r="M39" s="16">
        <v>720</v>
      </c>
      <c r="N39" s="16">
        <v>404.52999877929687</v>
      </c>
      <c r="O39" s="16">
        <v>812.52</v>
      </c>
      <c r="P39" s="16">
        <v>443.17001342773437</v>
      </c>
      <c r="Q39" s="16">
        <v>466.5</v>
      </c>
      <c r="R39" s="16">
        <v>110</v>
      </c>
      <c r="S39" s="16">
        <v>535.5</v>
      </c>
      <c r="T39" s="16">
        <v>1189.739990234375</v>
      </c>
      <c r="U39" s="16">
        <v>503.33999633789062</v>
      </c>
      <c r="V39" s="16">
        <v>209.69999980926514</v>
      </c>
      <c r="W39" s="16">
        <v>206</v>
      </c>
      <c r="X39" s="16">
        <v>535.83999633789062</v>
      </c>
      <c r="Y39" s="16">
        <v>535.6400146484375</v>
      </c>
      <c r="Z39" s="16">
        <v>728.44000244140625</v>
      </c>
      <c r="AA39" s="16">
        <v>793.29998779296875</v>
      </c>
      <c r="AB39" s="16">
        <v>1213.739990234375</v>
      </c>
      <c r="AC39" s="16">
        <v>135.40000152587891</v>
      </c>
      <c r="AD39" s="16">
        <v>1136.3599853515625</v>
      </c>
      <c r="AE39" s="16">
        <v>231.30000305175781</v>
      </c>
      <c r="AF39" s="16">
        <v>607.33999633789062</v>
      </c>
      <c r="AG39" s="16">
        <v>296</v>
      </c>
      <c r="AH39" s="16">
        <f>SUM('[2]IEX-DAM(Sale)'!AH39,'[2]IEX-RTM(Sale)'!AH39,'[2]G-TAM(Sale)'!AH39)</f>
        <v>145</v>
      </c>
    </row>
    <row r="40" spans="1:34" s="4" customFormat="1" x14ac:dyDescent="0.2">
      <c r="A40" s="1">
        <v>37</v>
      </c>
      <c r="B40" s="8">
        <v>0.375</v>
      </c>
      <c r="C40" s="8">
        <v>0.38541666666666669</v>
      </c>
      <c r="D40" s="16">
        <v>1604.9</v>
      </c>
      <c r="E40" s="16">
        <v>1204.9000244140625</v>
      </c>
      <c r="F40" s="16">
        <v>1944.8499755859375</v>
      </c>
      <c r="G40" s="16">
        <v>494.64000610351559</v>
      </c>
      <c r="H40" s="16">
        <v>835.7700134277344</v>
      </c>
      <c r="I40" s="16">
        <v>914.70001220703125</v>
      </c>
      <c r="J40" s="16">
        <v>2340</v>
      </c>
      <c r="K40" s="16">
        <v>1618.419989013672</v>
      </c>
      <c r="L40" s="16">
        <v>1156.4200073242187</v>
      </c>
      <c r="M40" s="16">
        <v>961.8</v>
      </c>
      <c r="N40" s="16">
        <v>460.71000366210939</v>
      </c>
      <c r="O40" s="16">
        <v>771.86997314453117</v>
      </c>
      <c r="P40" s="16">
        <v>498.94001464843751</v>
      </c>
      <c r="Q40" s="16">
        <v>712.3</v>
      </c>
      <c r="R40" s="16">
        <v>201.8</v>
      </c>
      <c r="S40" s="16">
        <v>502.3</v>
      </c>
      <c r="T40" s="16">
        <v>1297.989990234375</v>
      </c>
      <c r="U40" s="16">
        <v>802.69000244140625</v>
      </c>
      <c r="V40" s="16">
        <v>209.69999980926514</v>
      </c>
      <c r="W40" s="16">
        <v>241</v>
      </c>
      <c r="X40" s="16">
        <v>553.19000244140625</v>
      </c>
      <c r="Y40" s="16">
        <v>548.989990234375</v>
      </c>
      <c r="Z40" s="16">
        <v>747.8499755859375</v>
      </c>
      <c r="AA40" s="16">
        <v>1056.7999877929687</v>
      </c>
      <c r="AB40" s="16">
        <v>1303.489990234375</v>
      </c>
      <c r="AC40" s="16">
        <v>479.69000244140625</v>
      </c>
      <c r="AD40" s="16">
        <v>1149.6700439453125</v>
      </c>
      <c r="AE40" s="16">
        <v>605.3900146484375</v>
      </c>
      <c r="AF40" s="16">
        <v>600.79000854492187</v>
      </c>
      <c r="AG40" s="16">
        <v>311</v>
      </c>
      <c r="AH40" s="16">
        <f>SUM('[2]IEX-DAM(Sale)'!AH40,'[2]IEX-RTM(Sale)'!AH40,'[2]G-TAM(Sale)'!AH40)</f>
        <v>749.8900146484375</v>
      </c>
    </row>
    <row r="41" spans="1:34" s="4" customFormat="1" x14ac:dyDescent="0.2">
      <c r="A41" s="1">
        <v>38</v>
      </c>
      <c r="B41" s="8">
        <v>0.38541666666666669</v>
      </c>
      <c r="C41" s="8">
        <v>0.39583333333333331</v>
      </c>
      <c r="D41" s="16">
        <v>1704.21</v>
      </c>
      <c r="E41" s="16">
        <v>1204.2100219726562</v>
      </c>
      <c r="F41" s="16">
        <v>2044.1500244140625</v>
      </c>
      <c r="G41" s="16">
        <v>665.65999389648437</v>
      </c>
      <c r="H41" s="16">
        <v>615.67000122070317</v>
      </c>
      <c r="I41" s="16">
        <v>914.70001220703125</v>
      </c>
      <c r="J41" s="16">
        <v>2440</v>
      </c>
      <c r="K41" s="16">
        <v>1773.5299987792969</v>
      </c>
      <c r="L41" s="16">
        <v>875.7299865722656</v>
      </c>
      <c r="M41" s="16">
        <v>1105.0999999999999</v>
      </c>
      <c r="N41" s="16">
        <v>470.06000976562501</v>
      </c>
      <c r="O41" s="16">
        <v>782.91000976562498</v>
      </c>
      <c r="P41" s="16">
        <v>512.88999633789058</v>
      </c>
      <c r="Q41" s="16">
        <v>726.40000610351558</v>
      </c>
      <c r="R41" s="16">
        <v>201.8</v>
      </c>
      <c r="S41" s="16">
        <v>502.3</v>
      </c>
      <c r="T41" s="16">
        <v>1296.2999877929687</v>
      </c>
      <c r="U41" s="16">
        <v>802</v>
      </c>
      <c r="V41" s="16">
        <v>209.69999980926514</v>
      </c>
      <c r="W41" s="16">
        <v>256</v>
      </c>
      <c r="X41" s="16">
        <v>551.60000610351562</v>
      </c>
      <c r="Y41" s="16">
        <v>562.39999389648437</v>
      </c>
      <c r="Z41" s="16">
        <v>757.219970703125</v>
      </c>
      <c r="AA41" s="16">
        <v>1050.5</v>
      </c>
      <c r="AB41" s="16">
        <v>1297.199951171875</v>
      </c>
      <c r="AC41" s="16">
        <v>478.60000610351562</v>
      </c>
      <c r="AD41" s="16">
        <v>1143.25</v>
      </c>
      <c r="AE41" s="16">
        <v>604.10000610351562</v>
      </c>
      <c r="AF41" s="16">
        <v>599.20001220703125</v>
      </c>
      <c r="AG41" s="16">
        <v>331</v>
      </c>
      <c r="AH41" s="16">
        <f>SUM('[2]IEX-DAM(Sale)'!AH41,'[2]IEX-RTM(Sale)'!AH41,'[2]G-TAM(Sale)'!AH41)</f>
        <v>733.4000244140625</v>
      </c>
    </row>
    <row r="42" spans="1:34" s="4" customFormat="1" x14ac:dyDescent="0.2">
      <c r="A42" s="1">
        <v>39</v>
      </c>
      <c r="B42" s="8">
        <v>0.39583333333333331</v>
      </c>
      <c r="C42" s="8">
        <v>0.40625</v>
      </c>
      <c r="D42" s="16">
        <v>1753.62</v>
      </c>
      <c r="E42" s="16">
        <v>1303.6199951171875</v>
      </c>
      <c r="F42" s="16">
        <v>2066.3599975585939</v>
      </c>
      <c r="G42" s="16">
        <v>388.15999755859377</v>
      </c>
      <c r="H42" s="16">
        <v>718.07999755859373</v>
      </c>
      <c r="I42" s="16">
        <v>718.0000122070312</v>
      </c>
      <c r="J42" s="16">
        <v>2402</v>
      </c>
      <c r="K42" s="16">
        <v>1508.2400146484374</v>
      </c>
      <c r="L42" s="16">
        <v>923.94000244140625</v>
      </c>
      <c r="M42" s="16">
        <v>1271.5999999999999</v>
      </c>
      <c r="N42" s="16">
        <v>464.50001220703126</v>
      </c>
      <c r="O42" s="16">
        <v>894.5000122070312</v>
      </c>
      <c r="P42" s="16">
        <v>512.02000122070308</v>
      </c>
      <c r="Q42" s="16">
        <v>730.5999877929687</v>
      </c>
      <c r="R42" s="16">
        <v>201.8</v>
      </c>
      <c r="S42" s="16">
        <v>812.3</v>
      </c>
      <c r="T42" s="16">
        <v>1294.8200073242187</v>
      </c>
      <c r="U42" s="16">
        <v>790.92001342773437</v>
      </c>
      <c r="V42" s="16">
        <v>209.69999980926514</v>
      </c>
      <c r="W42" s="16">
        <v>276</v>
      </c>
      <c r="X42" s="16">
        <v>555.22000122070312</v>
      </c>
      <c r="Y42" s="16">
        <v>561.01998901367187</v>
      </c>
      <c r="Z42" s="16">
        <v>916.69000244140625</v>
      </c>
      <c r="AA42" s="16">
        <v>1154.4000244140625</v>
      </c>
      <c r="AB42" s="16">
        <v>1151.1199951171875</v>
      </c>
      <c r="AC42" s="16">
        <v>487.6199951171875</v>
      </c>
      <c r="AD42" s="16">
        <v>1136.949951171875</v>
      </c>
      <c r="AE42" s="16">
        <v>603.01998901367187</v>
      </c>
      <c r="AF42" s="16">
        <v>597.82000732421875</v>
      </c>
      <c r="AG42" s="16">
        <v>341</v>
      </c>
      <c r="AH42" s="16">
        <f>SUM('[2]IEX-DAM(Sale)'!AH42,'[2]IEX-RTM(Sale)'!AH42,'[2]G-TAM(Sale)'!AH42)</f>
        <v>732.02001953125</v>
      </c>
    </row>
    <row r="43" spans="1:34" s="4" customFormat="1" x14ac:dyDescent="0.2">
      <c r="A43" s="1">
        <v>40</v>
      </c>
      <c r="B43" s="8">
        <v>0.40625</v>
      </c>
      <c r="C43" s="8">
        <v>0.41666666666666669</v>
      </c>
      <c r="D43" s="16">
        <v>1803.13</v>
      </c>
      <c r="E43" s="16">
        <v>1403.1300048828125</v>
      </c>
      <c r="F43" s="16">
        <v>2143.0599975585937</v>
      </c>
      <c r="G43" s="16">
        <v>606.55999755859375</v>
      </c>
      <c r="H43" s="16">
        <v>753.1199951171875</v>
      </c>
      <c r="I43" s="16">
        <v>769.70001220703125</v>
      </c>
      <c r="J43" s="16">
        <v>2067</v>
      </c>
      <c r="K43" s="16">
        <v>1066.2999877929687</v>
      </c>
      <c r="L43" s="16">
        <v>923.60000610351562</v>
      </c>
      <c r="M43" s="16">
        <v>1271.8</v>
      </c>
      <c r="N43" s="16">
        <v>474.03001098632814</v>
      </c>
      <c r="O43" s="16">
        <v>894.02998046874995</v>
      </c>
      <c r="P43" s="16">
        <v>521.21000366210933</v>
      </c>
      <c r="Q43" s="16">
        <v>729.90000610351558</v>
      </c>
      <c r="R43" s="16">
        <v>301.8</v>
      </c>
      <c r="S43" s="16">
        <v>812.3</v>
      </c>
      <c r="T43" s="16">
        <v>1293.52001953125</v>
      </c>
      <c r="U43" s="16">
        <v>790.42001342773437</v>
      </c>
      <c r="V43" s="16">
        <v>467.40001201629639</v>
      </c>
      <c r="W43" s="16">
        <v>276</v>
      </c>
      <c r="X43" s="16">
        <v>548.92001342773437</v>
      </c>
      <c r="Y43" s="16">
        <v>539.72000122070312</v>
      </c>
      <c r="Z43" s="16">
        <v>1016.22998046875</v>
      </c>
      <c r="AA43" s="16">
        <v>1143.2999877929687</v>
      </c>
      <c r="AB43" s="16">
        <v>1135.1199951171875</v>
      </c>
      <c r="AC43" s="16">
        <v>466.72000122070312</v>
      </c>
      <c r="AD43" s="16">
        <v>1135.719970703125</v>
      </c>
      <c r="AE43" s="16">
        <v>602.01998901367188</v>
      </c>
      <c r="AF43" s="16">
        <v>601.6199951171875</v>
      </c>
      <c r="AG43" s="16">
        <v>346</v>
      </c>
      <c r="AH43" s="16">
        <f>SUM('[2]IEX-DAM(Sale)'!AH43,'[2]IEX-RTM(Sale)'!AH43,'[2]G-TAM(Sale)'!AH43)</f>
        <v>745.82000732421875</v>
      </c>
    </row>
    <row r="44" spans="1:34" s="4" customFormat="1" x14ac:dyDescent="0.2">
      <c r="A44" s="1">
        <v>41</v>
      </c>
      <c r="B44" s="8">
        <v>0.41666666666666669</v>
      </c>
      <c r="C44" s="8">
        <v>0.42708333333333331</v>
      </c>
      <c r="D44" s="16">
        <v>1476.78</v>
      </c>
      <c r="E44" s="16">
        <v>1402.5800170898437</v>
      </c>
      <c r="F44" s="16">
        <v>2151.2200195312498</v>
      </c>
      <c r="G44" s="16">
        <v>608.76000427246095</v>
      </c>
      <c r="H44" s="16">
        <v>558.55999755859375</v>
      </c>
      <c r="I44" s="16">
        <v>464.70001220703125</v>
      </c>
      <c r="J44" s="16">
        <v>1691.5</v>
      </c>
      <c r="K44" s="16">
        <v>571.75999267578129</v>
      </c>
      <c r="L44" s="16">
        <v>678</v>
      </c>
      <c r="M44" s="16">
        <v>1281.8</v>
      </c>
      <c r="N44" s="16">
        <v>483.50001220703126</v>
      </c>
      <c r="O44" s="16">
        <v>1103.5000122070312</v>
      </c>
      <c r="P44" s="16">
        <v>525.46000366210933</v>
      </c>
      <c r="Q44" s="16">
        <v>1039.3</v>
      </c>
      <c r="R44" s="16">
        <v>624.16999511718745</v>
      </c>
      <c r="S44" s="16">
        <v>1012.3</v>
      </c>
      <c r="T44" s="16">
        <v>1292.27001953125</v>
      </c>
      <c r="U44" s="16">
        <v>762.8699951171875</v>
      </c>
      <c r="V44" s="16">
        <v>209.69999980926514</v>
      </c>
      <c r="W44" s="16">
        <v>276</v>
      </c>
      <c r="X44" s="16">
        <v>538.76998901367187</v>
      </c>
      <c r="Y44" s="16">
        <v>558.47000122070312</v>
      </c>
      <c r="Z44" s="16">
        <v>760.72998046875</v>
      </c>
      <c r="AA44" s="16">
        <v>1092.4000244140625</v>
      </c>
      <c r="AB44" s="16">
        <v>1134.0699462890625</v>
      </c>
      <c r="AC44" s="16">
        <v>485.8699951171875</v>
      </c>
      <c r="AD44" s="16">
        <v>1129.5400390625</v>
      </c>
      <c r="AE44" s="16">
        <v>601.07000732421875</v>
      </c>
      <c r="AF44" s="16">
        <v>600.57000732421875</v>
      </c>
      <c r="AG44" s="16">
        <v>346</v>
      </c>
      <c r="AH44" s="16">
        <f>SUM('[2]IEX-DAM(Sale)'!AH44,'[2]IEX-RTM(Sale)'!AH44,'[2]G-TAM(Sale)'!AH44)</f>
        <v>744.57000732421875</v>
      </c>
    </row>
    <row r="45" spans="1:34" s="4" customFormat="1" x14ac:dyDescent="0.2">
      <c r="A45" s="1">
        <v>42</v>
      </c>
      <c r="B45" s="8">
        <v>0.42708333333333331</v>
      </c>
      <c r="C45" s="8">
        <v>0.4375</v>
      </c>
      <c r="D45" s="16">
        <v>1574.25</v>
      </c>
      <c r="E45" s="16">
        <v>1502.1500244140625</v>
      </c>
      <c r="F45" s="16">
        <v>2192.0700073242187</v>
      </c>
      <c r="G45" s="16">
        <v>659.3700073242187</v>
      </c>
      <c r="H45" s="16">
        <v>557.89999389648437</v>
      </c>
      <c r="I45" s="16">
        <v>464.70001220703125</v>
      </c>
      <c r="J45" s="16">
        <v>1550</v>
      </c>
      <c r="K45" s="16">
        <v>604.32000610351565</v>
      </c>
      <c r="L45" s="16">
        <v>678</v>
      </c>
      <c r="M45" s="16">
        <v>1052.6500000000001</v>
      </c>
      <c r="N45" s="16">
        <v>488.09000854492189</v>
      </c>
      <c r="O45" s="16">
        <v>1118.0899780273437</v>
      </c>
      <c r="P45" s="16">
        <v>524.8599975585937</v>
      </c>
      <c r="Q45" s="16">
        <v>1038.6999938964843</v>
      </c>
      <c r="R45" s="16">
        <v>623.7299926757812</v>
      </c>
      <c r="S45" s="16">
        <v>887.8</v>
      </c>
      <c r="T45" s="16">
        <v>1291.1300048828125</v>
      </c>
      <c r="U45" s="16">
        <v>762.42999267578125</v>
      </c>
      <c r="V45" s="16">
        <v>209.69999980926514</v>
      </c>
      <c r="W45" s="16">
        <v>266</v>
      </c>
      <c r="X45" s="16">
        <v>532.73001098632812</v>
      </c>
      <c r="Y45" s="16">
        <v>542.52999877929687</v>
      </c>
      <c r="Z45" s="16">
        <v>770.32000732421875</v>
      </c>
      <c r="AA45" s="16">
        <v>1091.5</v>
      </c>
      <c r="AB45" s="16">
        <v>1182.4199560546874</v>
      </c>
      <c r="AC45" s="16">
        <v>485.02999877929687</v>
      </c>
      <c r="AD45" s="16">
        <v>1138.47998046875</v>
      </c>
      <c r="AE45" s="16">
        <v>610.32998657226563</v>
      </c>
      <c r="AF45" s="16">
        <v>609.6300048828125</v>
      </c>
      <c r="AG45" s="16">
        <v>361</v>
      </c>
      <c r="AH45" s="16">
        <f>SUM('[2]IEX-DAM(Sale)'!AH45,'[2]IEX-RTM(Sale)'!AH45,'[2]G-TAM(Sale)'!AH45)</f>
        <v>743.6300048828125</v>
      </c>
    </row>
    <row r="46" spans="1:34" s="4" customFormat="1" x14ac:dyDescent="0.2">
      <c r="A46" s="1">
        <v>43</v>
      </c>
      <c r="B46" s="8">
        <v>0.4375</v>
      </c>
      <c r="C46" s="8">
        <v>0.44791666666666669</v>
      </c>
      <c r="D46" s="16">
        <v>1463.21</v>
      </c>
      <c r="E46" s="16">
        <v>1251.8099975585937</v>
      </c>
      <c r="F46" s="16">
        <v>2195.239990234375</v>
      </c>
      <c r="G46" s="16">
        <v>573.24000549316406</v>
      </c>
      <c r="H46" s="16">
        <v>556</v>
      </c>
      <c r="I46" s="16">
        <v>514.70001220703125</v>
      </c>
      <c r="J46" s="16">
        <v>1170</v>
      </c>
      <c r="K46" s="16">
        <v>805.69000244140625</v>
      </c>
      <c r="L46" s="16">
        <v>828</v>
      </c>
      <c r="M46" s="16">
        <v>1011.8</v>
      </c>
      <c r="N46" s="16">
        <v>502.75999145507814</v>
      </c>
      <c r="O46" s="16">
        <v>1232.7600219726562</v>
      </c>
      <c r="P46" s="16">
        <v>729.3599975585937</v>
      </c>
      <c r="Q46" s="16">
        <v>928.3</v>
      </c>
      <c r="R46" s="16">
        <v>773.38999633789058</v>
      </c>
      <c r="S46" s="16">
        <v>1012.3</v>
      </c>
      <c r="T46" s="16">
        <v>1290.1900024414062</v>
      </c>
      <c r="U46" s="16">
        <v>762.08999633789062</v>
      </c>
      <c r="V46" s="16">
        <v>209.69999980926514</v>
      </c>
      <c r="W46" s="16">
        <v>266</v>
      </c>
      <c r="X46" s="16">
        <v>574.08999633789062</v>
      </c>
      <c r="Y46" s="16">
        <v>546.69000244140625</v>
      </c>
      <c r="Z46" s="16">
        <v>870.010009765625</v>
      </c>
      <c r="AA46" s="16">
        <v>1090.7999877929687</v>
      </c>
      <c r="AB46" s="16">
        <v>1132.5899658203125</v>
      </c>
      <c r="AC46" s="16">
        <v>479.3900146484375</v>
      </c>
      <c r="AD46" s="16">
        <v>1137.6099853515625</v>
      </c>
      <c r="AE46" s="16">
        <v>614.69000244140625</v>
      </c>
      <c r="AF46" s="16">
        <v>603.8900146484375</v>
      </c>
      <c r="AG46" s="16">
        <v>361</v>
      </c>
      <c r="AH46" s="16">
        <f>SUM('[2]IEX-DAM(Sale)'!AH46,'[2]IEX-RTM(Sale)'!AH46,'[2]G-TAM(Sale)'!AH46)</f>
        <v>752.78997802734375</v>
      </c>
    </row>
    <row r="47" spans="1:34" s="4" customFormat="1" x14ac:dyDescent="0.2">
      <c r="A47" s="1">
        <v>44</v>
      </c>
      <c r="B47" s="8">
        <v>0.44791666666666669</v>
      </c>
      <c r="C47" s="8">
        <v>0.45833333333333331</v>
      </c>
      <c r="D47" s="16">
        <v>1352.72</v>
      </c>
      <c r="E47" s="16">
        <v>1556.6100097656249</v>
      </c>
      <c r="F47" s="16">
        <v>1949.9400024414062</v>
      </c>
      <c r="G47" s="16">
        <v>593.1400024414063</v>
      </c>
      <c r="H47" s="16">
        <v>555.89999389648437</v>
      </c>
      <c r="I47" s="16">
        <v>554.70001220703125</v>
      </c>
      <c r="J47" s="16">
        <v>1292.7</v>
      </c>
      <c r="K47" s="16">
        <v>838.19000244140625</v>
      </c>
      <c r="L47" s="16">
        <v>833</v>
      </c>
      <c r="M47" s="16">
        <v>1031.8</v>
      </c>
      <c r="N47" s="16">
        <v>527.4799926757812</v>
      </c>
      <c r="O47" s="16">
        <v>1242.4799926757812</v>
      </c>
      <c r="P47" s="16">
        <v>559.0000122070312</v>
      </c>
      <c r="Q47" s="16">
        <v>927.90000610351558</v>
      </c>
      <c r="R47" s="16">
        <v>723.09000854492183</v>
      </c>
      <c r="S47" s="16">
        <v>1012.3</v>
      </c>
      <c r="T47" s="16">
        <v>1339.2899780273437</v>
      </c>
      <c r="U47" s="16">
        <v>761.79000854492187</v>
      </c>
      <c r="V47" s="16">
        <v>209.69999980926514</v>
      </c>
      <c r="W47" s="16">
        <v>266</v>
      </c>
      <c r="X47" s="16">
        <v>521.3900146484375</v>
      </c>
      <c r="Y47" s="16">
        <v>556.3900146484375</v>
      </c>
      <c r="Z47" s="16">
        <v>979.739990234375</v>
      </c>
      <c r="AA47" s="16">
        <v>1090.0999755859375</v>
      </c>
      <c r="AB47" s="16">
        <v>1132.0899658203125</v>
      </c>
      <c r="AC47" s="16">
        <v>483.8900146484375</v>
      </c>
      <c r="AD47" s="16">
        <v>1147.010009765625</v>
      </c>
      <c r="AE47" s="16">
        <v>619.09002685546875</v>
      </c>
      <c r="AF47" s="16">
        <v>603.08999633789062</v>
      </c>
      <c r="AG47" s="16">
        <v>361</v>
      </c>
      <c r="AH47" s="16">
        <f>SUM('[2]IEX-DAM(Sale)'!AH47,'[2]IEX-RTM(Sale)'!AH47,'[2]G-TAM(Sale)'!AH47)</f>
        <v>752.09002685546875</v>
      </c>
    </row>
    <row r="48" spans="1:34" s="4" customFormat="1" x14ac:dyDescent="0.2">
      <c r="A48" s="1">
        <v>45</v>
      </c>
      <c r="B48" s="8">
        <v>0.45833333333333331</v>
      </c>
      <c r="C48" s="8">
        <v>0.46875</v>
      </c>
      <c r="D48" s="16">
        <v>1664.29</v>
      </c>
      <c r="E48" s="16">
        <v>2009.5899780273437</v>
      </c>
      <c r="F48" s="16">
        <v>2191.2100219726562</v>
      </c>
      <c r="G48" s="16">
        <v>1213.7100067138672</v>
      </c>
      <c r="H48" s="16">
        <v>558.47000122070312</v>
      </c>
      <c r="I48" s="16">
        <v>842.78001220703129</v>
      </c>
      <c r="J48" s="16">
        <v>1293.5</v>
      </c>
      <c r="K48" s="16">
        <v>1001.8000061035157</v>
      </c>
      <c r="L48" s="16">
        <v>927.39999389648437</v>
      </c>
      <c r="M48" s="16">
        <v>1224.8499999999999</v>
      </c>
      <c r="N48" s="16">
        <v>607.25999145507808</v>
      </c>
      <c r="O48" s="16">
        <v>1183.0600219726562</v>
      </c>
      <c r="P48" s="16">
        <v>818.8</v>
      </c>
      <c r="Q48" s="16">
        <v>768.86001220703122</v>
      </c>
      <c r="R48" s="16">
        <v>1022.8700073242187</v>
      </c>
      <c r="S48" s="16">
        <v>927.8</v>
      </c>
      <c r="T48" s="16">
        <v>1588.5700073242187</v>
      </c>
      <c r="U48" s="16">
        <v>761.57000732421875</v>
      </c>
      <c r="V48" s="16">
        <v>209.69999980926514</v>
      </c>
      <c r="W48" s="16">
        <v>266</v>
      </c>
      <c r="X48" s="16">
        <v>588.57000732421875</v>
      </c>
      <c r="Y48" s="16">
        <v>556.17001342773437</v>
      </c>
      <c r="Z48" s="16">
        <v>779.530029296875</v>
      </c>
      <c r="AA48" s="16">
        <v>954.9000244140625</v>
      </c>
      <c r="AB48" s="16">
        <v>1241.5699462890625</v>
      </c>
      <c r="AC48" s="16">
        <v>483.3699951171875</v>
      </c>
      <c r="AD48" s="16">
        <v>1141.469970703125</v>
      </c>
      <c r="AE48" s="16">
        <v>618.57000732421875</v>
      </c>
      <c r="AF48" s="16">
        <v>597.79000854492187</v>
      </c>
      <c r="AG48" s="16">
        <v>366</v>
      </c>
      <c r="AH48" s="16">
        <f>SUM('[2]IEX-DAM(Sale)'!AH48,'[2]IEX-RTM(Sale)'!AH48,'[2]G-TAM(Sale)'!AH48)</f>
        <v>756.66998291015625</v>
      </c>
    </row>
    <row r="49" spans="1:34" s="4" customFormat="1" x14ac:dyDescent="0.2">
      <c r="A49" s="1">
        <v>46</v>
      </c>
      <c r="B49" s="8">
        <v>0.46875</v>
      </c>
      <c r="C49" s="8">
        <v>0.47916666666666669</v>
      </c>
      <c r="D49" s="16">
        <v>1657.3200000000002</v>
      </c>
      <c r="E49" s="16">
        <v>1970.3399853515625</v>
      </c>
      <c r="F49" s="16">
        <v>2141.0499877929687</v>
      </c>
      <c r="G49" s="16">
        <v>1370.6500030517577</v>
      </c>
      <c r="H49" s="16">
        <v>558.42999267578125</v>
      </c>
      <c r="I49" s="16">
        <v>843.19001220703126</v>
      </c>
      <c r="J49" s="16">
        <v>1380.6</v>
      </c>
      <c r="K49" s="16">
        <v>1056.169970703125</v>
      </c>
      <c r="L49" s="16">
        <v>927.26998901367187</v>
      </c>
      <c r="M49" s="16">
        <v>1195.4099999999999</v>
      </c>
      <c r="N49" s="16">
        <v>607.0999877929687</v>
      </c>
      <c r="O49" s="16">
        <v>1020.3999877929687</v>
      </c>
      <c r="P49" s="16">
        <v>838.70002441406245</v>
      </c>
      <c r="Q49" s="16">
        <v>767.3</v>
      </c>
      <c r="R49" s="16">
        <v>1022.6999938964843</v>
      </c>
      <c r="S49" s="16">
        <v>1006.8</v>
      </c>
      <c r="T49" s="16">
        <v>1598</v>
      </c>
      <c r="U49" s="16">
        <v>761.39999389648437</v>
      </c>
      <c r="V49" s="16">
        <v>209.69999980926514</v>
      </c>
      <c r="W49" s="16">
        <v>276</v>
      </c>
      <c r="X49" s="16">
        <v>588.39999389648437</v>
      </c>
      <c r="Y49" s="16">
        <v>566</v>
      </c>
      <c r="Z49" s="16">
        <v>789.3699951171875</v>
      </c>
      <c r="AA49" s="16">
        <v>959.70001220703125</v>
      </c>
      <c r="AB49" s="16">
        <v>1221.500048828125</v>
      </c>
      <c r="AC49" s="16">
        <v>488.10000610351562</v>
      </c>
      <c r="AD49" s="16">
        <v>1141.0899658203125</v>
      </c>
      <c r="AE49" s="16">
        <v>618.0999755859375</v>
      </c>
      <c r="AF49" s="16">
        <v>597.32000732421875</v>
      </c>
      <c r="AG49" s="16">
        <v>366</v>
      </c>
      <c r="AH49" s="16">
        <f>SUM('[2]IEX-DAM(Sale)'!AH49,'[2]IEX-RTM(Sale)'!AH49,'[2]G-TAM(Sale)'!AH49)</f>
        <v>756.5</v>
      </c>
    </row>
    <row r="50" spans="1:34" s="4" customFormat="1" x14ac:dyDescent="0.2">
      <c r="A50" s="1">
        <v>47</v>
      </c>
      <c r="B50" s="8">
        <v>0.47916666666666669</v>
      </c>
      <c r="C50" s="8">
        <v>0.48958333333333331</v>
      </c>
      <c r="D50" s="16">
        <v>1794.83</v>
      </c>
      <c r="E50" s="16">
        <v>2069.2300292968748</v>
      </c>
      <c r="F50" s="16">
        <v>2090.9500122070312</v>
      </c>
      <c r="G50" s="16">
        <v>1183.5499969482421</v>
      </c>
      <c r="H50" s="16">
        <v>668.3900146484375</v>
      </c>
      <c r="I50" s="16">
        <v>744.86001220703122</v>
      </c>
      <c r="J50" s="16">
        <v>1488.5</v>
      </c>
      <c r="K50" s="16">
        <v>1061.0199829101562</v>
      </c>
      <c r="L50" s="16">
        <v>832.22000122070313</v>
      </c>
      <c r="M50" s="16">
        <v>1262.6999999999998</v>
      </c>
      <c r="N50" s="16">
        <v>677.0100219726562</v>
      </c>
      <c r="O50" s="16">
        <v>835.31002197265616</v>
      </c>
      <c r="P50" s="16">
        <v>838.5999877929687</v>
      </c>
      <c r="Q50" s="16">
        <v>707.0999877929687</v>
      </c>
      <c r="R50" s="16">
        <v>792.6099975585937</v>
      </c>
      <c r="S50" s="16">
        <v>1012.3</v>
      </c>
      <c r="T50" s="16">
        <v>1357.4099731445312</v>
      </c>
      <c r="U50" s="16">
        <v>761.30999755859375</v>
      </c>
      <c r="V50" s="16">
        <v>209.69999980926514</v>
      </c>
      <c r="W50" s="16">
        <v>276</v>
      </c>
      <c r="X50" s="16">
        <v>588.30999755859375</v>
      </c>
      <c r="Y50" s="16">
        <v>560.91000366210937</v>
      </c>
      <c r="Z50" s="16">
        <v>789.30999755859375</v>
      </c>
      <c r="AA50" s="16">
        <v>959.5999755859375</v>
      </c>
      <c r="AB50" s="16">
        <v>1246.1099853515625</v>
      </c>
      <c r="AC50" s="16">
        <v>477.80999755859375</v>
      </c>
      <c r="AD50" s="16">
        <v>1145.9000244140625</v>
      </c>
      <c r="AE50" s="16">
        <v>627.6099853515625</v>
      </c>
      <c r="AF50" s="16">
        <v>747.02999877929687</v>
      </c>
      <c r="AG50" s="16">
        <v>366</v>
      </c>
      <c r="AH50" s="16">
        <f>SUM('[2]IEX-DAM(Sale)'!AH50,'[2]IEX-RTM(Sale)'!AH50,'[2]G-TAM(Sale)'!AH50)</f>
        <v>756.40997314453125</v>
      </c>
    </row>
    <row r="51" spans="1:34" s="4" customFormat="1" x14ac:dyDescent="0.2">
      <c r="A51" s="1">
        <v>48</v>
      </c>
      <c r="B51" s="8">
        <v>0.48958333333333331</v>
      </c>
      <c r="C51" s="8">
        <v>0.5</v>
      </c>
      <c r="D51" s="16">
        <v>1800.94</v>
      </c>
      <c r="E51" s="16">
        <v>2033.4400024414062</v>
      </c>
      <c r="F51" s="16">
        <v>2040.8599853515625</v>
      </c>
      <c r="G51" s="16">
        <v>1195.5600006103516</v>
      </c>
      <c r="H51" s="16">
        <v>776.97999633789061</v>
      </c>
      <c r="I51" s="16">
        <v>709.88001220703131</v>
      </c>
      <c r="J51" s="16">
        <v>1541.8</v>
      </c>
      <c r="K51" s="16">
        <v>1050.6800048828125</v>
      </c>
      <c r="L51" s="16">
        <v>832.17999267578125</v>
      </c>
      <c r="M51" s="16">
        <v>1456.6</v>
      </c>
      <c r="N51" s="16">
        <v>561.93000488281245</v>
      </c>
      <c r="O51" s="16">
        <v>1003.2300048828124</v>
      </c>
      <c r="P51" s="16">
        <v>798.0000122070312</v>
      </c>
      <c r="Q51" s="16">
        <v>696.90000610351558</v>
      </c>
      <c r="R51" s="16">
        <v>752.52000122070308</v>
      </c>
      <c r="S51" s="16">
        <v>1012.3</v>
      </c>
      <c r="T51" s="16">
        <v>1377.4199829101562</v>
      </c>
      <c r="U51" s="16">
        <v>761.22000122070312</v>
      </c>
      <c r="V51" s="16">
        <v>209.69999980926514</v>
      </c>
      <c r="W51" s="16">
        <v>276</v>
      </c>
      <c r="X51" s="16">
        <v>588.22000122070313</v>
      </c>
      <c r="Y51" s="16">
        <v>555.82000732421875</v>
      </c>
      <c r="Z51" s="16">
        <v>789.219970703125</v>
      </c>
      <c r="AA51" s="16">
        <v>959.5999755859375</v>
      </c>
      <c r="AB51" s="16">
        <v>1145.1199951171875</v>
      </c>
      <c r="AC51" s="16">
        <v>482.6199951171875</v>
      </c>
      <c r="AD51" s="16">
        <v>1145.5999755859375</v>
      </c>
      <c r="AE51" s="16">
        <v>627.219970703125</v>
      </c>
      <c r="AF51" s="16">
        <v>746.1400146484375</v>
      </c>
      <c r="AG51" s="16">
        <v>366</v>
      </c>
      <c r="AH51" s="16">
        <f>SUM('[2]IEX-DAM(Sale)'!AH51,'[2]IEX-RTM(Sale)'!AH51,'[2]G-TAM(Sale)'!AH51)</f>
        <v>756.32000732421875</v>
      </c>
    </row>
    <row r="52" spans="1:34" s="4" customFormat="1" x14ac:dyDescent="0.2">
      <c r="A52" s="1">
        <v>49</v>
      </c>
      <c r="B52" s="8">
        <v>0.5</v>
      </c>
      <c r="C52" s="8">
        <v>0.51041666666666663</v>
      </c>
      <c r="D52" s="16">
        <v>1366.4899999999998</v>
      </c>
      <c r="E52" s="16">
        <v>1763.8900146484375</v>
      </c>
      <c r="F52" s="16">
        <v>2040.8099975585937</v>
      </c>
      <c r="G52" s="16">
        <v>1182.7099975585938</v>
      </c>
      <c r="H52" s="16">
        <v>1148.2999877929687</v>
      </c>
      <c r="I52" s="16">
        <v>940.58001220703125</v>
      </c>
      <c r="J52" s="16">
        <v>1528.5</v>
      </c>
      <c r="K52" s="16">
        <v>1005.1699829101562</v>
      </c>
      <c r="L52" s="16">
        <v>988</v>
      </c>
      <c r="M52" s="16">
        <v>1760</v>
      </c>
      <c r="N52" s="16">
        <v>581.8800170898437</v>
      </c>
      <c r="O52" s="16">
        <v>1136.0100170898436</v>
      </c>
      <c r="P52" s="16">
        <v>607.5000122070312</v>
      </c>
      <c r="Q52" s="16">
        <v>650.47000610351563</v>
      </c>
      <c r="R52" s="16">
        <v>1242.4700134277343</v>
      </c>
      <c r="S52" s="16">
        <v>612.29999999999995</v>
      </c>
      <c r="T52" s="16">
        <v>1397.5700073242187</v>
      </c>
      <c r="U52" s="16">
        <v>766.17001342773437</v>
      </c>
      <c r="V52" s="16">
        <v>209.69999980926514</v>
      </c>
      <c r="W52" s="16">
        <v>276</v>
      </c>
      <c r="X52" s="16">
        <v>588.17001342773437</v>
      </c>
      <c r="Y52" s="16">
        <v>760.76998901367187</v>
      </c>
      <c r="Z52" s="16">
        <v>829.16998291015625</v>
      </c>
      <c r="AA52" s="16">
        <v>964.5999755859375</v>
      </c>
      <c r="AB52" s="16">
        <v>1344.1700439453125</v>
      </c>
      <c r="AC52" s="16">
        <v>477.47000122070313</v>
      </c>
      <c r="AD52" s="16">
        <v>1155.6600341796875</v>
      </c>
      <c r="AE52" s="16">
        <v>726.66998291015625</v>
      </c>
      <c r="AF52" s="16">
        <v>890.489990234375</v>
      </c>
      <c r="AG52" s="16">
        <v>361</v>
      </c>
      <c r="AH52" s="16">
        <f>SUM('[2]IEX-DAM(Sale)'!AH52,'[2]IEX-RTM(Sale)'!AH52,'[2]G-TAM(Sale)'!AH52)</f>
        <v>756.27001953125</v>
      </c>
    </row>
    <row r="53" spans="1:34" s="4" customFormat="1" x14ac:dyDescent="0.2">
      <c r="A53" s="1">
        <v>50</v>
      </c>
      <c r="B53" s="8">
        <v>0.51041666666666663</v>
      </c>
      <c r="C53" s="8">
        <v>0.52083333333333337</v>
      </c>
      <c r="D53" s="16">
        <v>1343.2800000000002</v>
      </c>
      <c r="E53" s="16">
        <v>1716.6800048828125</v>
      </c>
      <c r="F53" s="16">
        <v>1890.7999877929687</v>
      </c>
      <c r="G53" s="16">
        <v>1329.6500030517577</v>
      </c>
      <c r="H53" s="16">
        <v>1220.330029296875</v>
      </c>
      <c r="I53" s="16">
        <v>1001.0000122070312</v>
      </c>
      <c r="J53" s="16">
        <v>1970.61</v>
      </c>
      <c r="K53" s="16">
        <v>870.3800048828125</v>
      </c>
      <c r="L53" s="16">
        <v>988</v>
      </c>
      <c r="M53" s="16">
        <v>1761.7</v>
      </c>
      <c r="N53" s="16">
        <v>581.8700073242187</v>
      </c>
      <c r="O53" s="16">
        <v>1183.9700073242188</v>
      </c>
      <c r="P53" s="16">
        <v>597.0999877929687</v>
      </c>
      <c r="Q53" s="16">
        <v>781.90000610351558</v>
      </c>
      <c r="R53" s="16">
        <v>1132.4600036621093</v>
      </c>
      <c r="S53" s="16">
        <v>612.29999999999995</v>
      </c>
      <c r="T53" s="16">
        <v>1427.760009765625</v>
      </c>
      <c r="U53" s="16">
        <v>766.16000366210937</v>
      </c>
      <c r="V53" s="16">
        <v>209.69999980926514</v>
      </c>
      <c r="W53" s="16">
        <v>276</v>
      </c>
      <c r="X53" s="16">
        <v>568.16000366210937</v>
      </c>
      <c r="Y53" s="16">
        <v>555.96000976562505</v>
      </c>
      <c r="Z53" s="16">
        <v>829.15997314453125</v>
      </c>
      <c r="AA53" s="16">
        <v>969.70001220703125</v>
      </c>
      <c r="AB53" s="16">
        <v>1353.3599853515625</v>
      </c>
      <c r="AC53" s="16">
        <v>472.45999145507812</v>
      </c>
      <c r="AD53" s="16">
        <v>1155.6500244140625</v>
      </c>
      <c r="AE53" s="16">
        <v>726.3599853515625</v>
      </c>
      <c r="AF53" s="16">
        <v>890.48001098632812</v>
      </c>
      <c r="AG53" s="16">
        <v>361</v>
      </c>
      <c r="AH53" s="16">
        <f>SUM('[2]IEX-DAM(Sale)'!AH53,'[2]IEX-RTM(Sale)'!AH53,'[2]G-TAM(Sale)'!AH53)</f>
        <v>756.260009765625</v>
      </c>
    </row>
    <row r="54" spans="1:34" s="4" customFormat="1" x14ac:dyDescent="0.2">
      <c r="A54" s="1">
        <v>51</v>
      </c>
      <c r="B54" s="8">
        <v>0.52083333333333337</v>
      </c>
      <c r="C54" s="8">
        <v>0.53125</v>
      </c>
      <c r="D54" s="16">
        <v>1358.7</v>
      </c>
      <c r="E54" s="16">
        <v>1538.2000244140625</v>
      </c>
      <c r="F54" s="16">
        <v>1805.1200073242187</v>
      </c>
      <c r="G54" s="16">
        <v>1198.0200073242188</v>
      </c>
      <c r="H54" s="16">
        <v>1324.5199780273438</v>
      </c>
      <c r="I54" s="16">
        <v>938.4000122070313</v>
      </c>
      <c r="J54" s="16">
        <v>1961.8</v>
      </c>
      <c r="K54" s="16">
        <v>925.19000244140625</v>
      </c>
      <c r="L54" s="16">
        <v>1083</v>
      </c>
      <c r="M54" s="16">
        <v>1816.7</v>
      </c>
      <c r="N54" s="16">
        <v>581.8900268554687</v>
      </c>
      <c r="O54" s="16">
        <v>1183.8400268554687</v>
      </c>
      <c r="P54" s="16">
        <v>606.70002441406245</v>
      </c>
      <c r="Q54" s="16">
        <v>758.85000610351562</v>
      </c>
      <c r="R54" s="16">
        <v>1242.4799926757812</v>
      </c>
      <c r="S54" s="16">
        <v>812.3</v>
      </c>
      <c r="T54" s="16">
        <v>1438.1799926757812</v>
      </c>
      <c r="U54" s="16">
        <v>766.17999267578125</v>
      </c>
      <c r="V54" s="16">
        <v>209.69999980926514</v>
      </c>
      <c r="W54" s="16">
        <v>266</v>
      </c>
      <c r="X54" s="16">
        <v>568.17999267578125</v>
      </c>
      <c r="Y54" s="16">
        <v>751.18999877929684</v>
      </c>
      <c r="Z54" s="16">
        <v>779.17999267578125</v>
      </c>
      <c r="AA54" s="16">
        <v>964.79998779296875</v>
      </c>
      <c r="AB54" s="16">
        <v>1247.6800537109375</v>
      </c>
      <c r="AC54" s="16">
        <v>472.3800048828125</v>
      </c>
      <c r="AD54" s="16">
        <v>1155.8800048828125</v>
      </c>
      <c r="AE54" s="16">
        <v>725.8800048828125</v>
      </c>
      <c r="AF54" s="16">
        <v>930.27999877929687</v>
      </c>
      <c r="AG54" s="16">
        <v>351</v>
      </c>
      <c r="AH54" s="16">
        <f>SUM('[2]IEX-DAM(Sale)'!AH54,'[2]IEX-RTM(Sale)'!AH54,'[2]G-TAM(Sale)'!AH54)</f>
        <v>751.280029296875</v>
      </c>
    </row>
    <row r="55" spans="1:34" s="4" customFormat="1" x14ac:dyDescent="0.2">
      <c r="A55" s="1">
        <v>52</v>
      </c>
      <c r="B55" s="8">
        <v>0.53125</v>
      </c>
      <c r="C55" s="8">
        <v>0.54166666666666663</v>
      </c>
      <c r="D55" s="16">
        <v>1305.76</v>
      </c>
      <c r="E55" s="16">
        <v>1493.4600219726562</v>
      </c>
      <c r="F55" s="16">
        <v>1587.0500048828126</v>
      </c>
      <c r="G55" s="16">
        <v>1016.3800048828125</v>
      </c>
      <c r="H55" s="16">
        <v>1237.4700170898436</v>
      </c>
      <c r="I55" s="16">
        <v>898.30001220703127</v>
      </c>
      <c r="J55" s="16">
        <v>1937.5</v>
      </c>
      <c r="K55" s="16">
        <v>1017.7199829101562</v>
      </c>
      <c r="L55" s="16">
        <v>1078</v>
      </c>
      <c r="M55" s="16">
        <v>1832.2</v>
      </c>
      <c r="N55" s="16">
        <v>551.94999389648433</v>
      </c>
      <c r="O55" s="16">
        <v>1201.9500244140625</v>
      </c>
      <c r="P55" s="16">
        <v>601.39997558593745</v>
      </c>
      <c r="Q55" s="16">
        <v>678.62000610351561</v>
      </c>
      <c r="R55" s="16">
        <v>1242.55</v>
      </c>
      <c r="S55" s="16">
        <v>812.3</v>
      </c>
      <c r="T55" s="16">
        <v>1428.5499877929687</v>
      </c>
      <c r="U55" s="16">
        <v>766.25</v>
      </c>
      <c r="V55" s="16">
        <v>409.69999980926514</v>
      </c>
      <c r="W55" s="16">
        <v>266</v>
      </c>
      <c r="X55" s="16">
        <v>558.25</v>
      </c>
      <c r="Y55" s="16">
        <v>745.85000610351562</v>
      </c>
      <c r="Z55" s="16">
        <v>769.25</v>
      </c>
      <c r="AA55" s="16">
        <v>960.0999755859375</v>
      </c>
      <c r="AB55" s="16">
        <v>1242.6500244140625</v>
      </c>
      <c r="AC55" s="16">
        <v>462.54998779296875</v>
      </c>
      <c r="AD55" s="16">
        <v>1151.1600341796875</v>
      </c>
      <c r="AE55" s="16">
        <v>715.54998779296875</v>
      </c>
      <c r="AF55" s="16">
        <v>930.35000610351562</v>
      </c>
      <c r="AG55" s="16">
        <v>351</v>
      </c>
      <c r="AH55" s="16">
        <f>SUM('[2]IEX-DAM(Sale)'!AH55,'[2]IEX-RTM(Sale)'!AH55,'[2]G-TAM(Sale)'!AH55)</f>
        <v>741.3499755859375</v>
      </c>
    </row>
    <row r="56" spans="1:34" s="4" customFormat="1" x14ac:dyDescent="0.2">
      <c r="A56" s="1">
        <v>53</v>
      </c>
      <c r="B56" s="8">
        <v>0.54166666666666663</v>
      </c>
      <c r="C56" s="8">
        <v>0.55208333333333337</v>
      </c>
      <c r="D56" s="16">
        <v>1189.76</v>
      </c>
      <c r="E56" s="16">
        <v>1501.0599975585937</v>
      </c>
      <c r="F56" s="16">
        <v>1426.1499804687501</v>
      </c>
      <c r="G56" s="16">
        <v>587.38999572753903</v>
      </c>
      <c r="H56" s="16">
        <v>1261.0900146484375</v>
      </c>
      <c r="I56" s="16">
        <v>932.4000122070313</v>
      </c>
      <c r="J56" s="16">
        <v>1838.1</v>
      </c>
      <c r="K56" s="16">
        <v>1170.6500122070313</v>
      </c>
      <c r="L56" s="16">
        <v>978</v>
      </c>
      <c r="M56" s="16">
        <v>1948.5</v>
      </c>
      <c r="N56" s="16">
        <v>622.03999023437495</v>
      </c>
      <c r="O56" s="16">
        <v>802.239990234375</v>
      </c>
      <c r="P56" s="16">
        <v>881.20002441406245</v>
      </c>
      <c r="Q56" s="16">
        <v>467.09998779296876</v>
      </c>
      <c r="R56" s="16">
        <v>942.63999633789058</v>
      </c>
      <c r="S56" s="16">
        <v>902.3</v>
      </c>
      <c r="T56" s="16">
        <v>1519.0399780273437</v>
      </c>
      <c r="U56" s="16">
        <v>766.33999633789062</v>
      </c>
      <c r="V56" s="16">
        <v>209.69999980926514</v>
      </c>
      <c r="W56" s="16">
        <v>266</v>
      </c>
      <c r="X56" s="16">
        <v>558.33999633789062</v>
      </c>
      <c r="Y56" s="16">
        <v>649.44000244140625</v>
      </c>
      <c r="Z56" s="16">
        <v>1059.3200073242187</v>
      </c>
      <c r="AA56" s="16">
        <v>956.29998779296875</v>
      </c>
      <c r="AB56" s="16">
        <v>1120.739990234375</v>
      </c>
      <c r="AC56" s="16">
        <v>457.6400146484375</v>
      </c>
      <c r="AD56" s="16">
        <v>1141.4599609375</v>
      </c>
      <c r="AE56" s="16">
        <v>710.239990234375</v>
      </c>
      <c r="AF56" s="16">
        <v>775.44000244140625</v>
      </c>
      <c r="AG56" s="16">
        <v>341</v>
      </c>
      <c r="AH56" s="16">
        <f>SUM('[2]IEX-DAM(Sale)'!AH56,'[2]IEX-RTM(Sale)'!AH56,'[2]G-TAM(Sale)'!AH56)</f>
        <v>736.739990234375</v>
      </c>
    </row>
    <row r="57" spans="1:34" s="4" customFormat="1" x14ac:dyDescent="0.2">
      <c r="A57" s="1">
        <v>54</v>
      </c>
      <c r="B57" s="8">
        <v>0.55208333333333337</v>
      </c>
      <c r="C57" s="8">
        <v>0.5625</v>
      </c>
      <c r="D57" s="16">
        <v>891.84</v>
      </c>
      <c r="E57" s="16">
        <v>1612.519970703125</v>
      </c>
      <c r="F57" s="16">
        <v>1213.8100146484376</v>
      </c>
      <c r="G57" s="16">
        <v>585.93999938964839</v>
      </c>
      <c r="H57" s="16">
        <v>1248.5500122070312</v>
      </c>
      <c r="I57" s="16">
        <v>861.80001220703127</v>
      </c>
      <c r="J57" s="16">
        <v>1975.7</v>
      </c>
      <c r="K57" s="16">
        <v>1292.1499877929687</v>
      </c>
      <c r="L57" s="16">
        <v>978</v>
      </c>
      <c r="M57" s="16">
        <v>1903.1</v>
      </c>
      <c r="N57" s="16">
        <v>507.19999389648439</v>
      </c>
      <c r="O57" s="16">
        <v>778.4000244140625</v>
      </c>
      <c r="P57" s="16">
        <v>571.20002441406245</v>
      </c>
      <c r="Q57" s="16">
        <v>442.50001220703126</v>
      </c>
      <c r="R57" s="16">
        <v>842.8</v>
      </c>
      <c r="S57" s="16">
        <v>866.81999999999994</v>
      </c>
      <c r="T57" s="16">
        <v>1409.7999877929687</v>
      </c>
      <c r="U57" s="16">
        <v>766.5</v>
      </c>
      <c r="V57" s="16">
        <v>209.69999980926514</v>
      </c>
      <c r="W57" s="16">
        <v>271</v>
      </c>
      <c r="X57" s="16">
        <v>558.5</v>
      </c>
      <c r="Y57" s="16">
        <v>731.10000610351562</v>
      </c>
      <c r="Z57" s="16">
        <v>759.469970703125</v>
      </c>
      <c r="AA57" s="16">
        <v>967.70001220703125</v>
      </c>
      <c r="AB57" s="16">
        <v>1098.9000244140625</v>
      </c>
      <c r="AC57" s="16">
        <v>457.89999389648437</v>
      </c>
      <c r="AD57" s="16">
        <v>1141.9000244140625</v>
      </c>
      <c r="AE57" s="16">
        <v>710.0999755859375</v>
      </c>
      <c r="AF57" s="16">
        <v>775.60000610351562</v>
      </c>
      <c r="AG57" s="16">
        <v>341</v>
      </c>
      <c r="AH57" s="16">
        <f>SUM('[2]IEX-DAM(Sale)'!AH57,'[2]IEX-RTM(Sale)'!AH57,'[2]G-TAM(Sale)'!AH57)</f>
        <v>727.29998779296875</v>
      </c>
    </row>
    <row r="58" spans="1:34" s="4" customFormat="1" x14ac:dyDescent="0.2">
      <c r="A58" s="1">
        <v>55</v>
      </c>
      <c r="B58" s="8">
        <v>0.5625</v>
      </c>
      <c r="C58" s="8">
        <v>0.57291666666666663</v>
      </c>
      <c r="D58" s="16">
        <v>652.99</v>
      </c>
      <c r="E58" s="16">
        <v>1702.3599902343749</v>
      </c>
      <c r="F58" s="16">
        <v>1191.4199829101562</v>
      </c>
      <c r="G58" s="16">
        <v>881.01999816894534</v>
      </c>
      <c r="H58" s="16">
        <v>1042.48001953125</v>
      </c>
      <c r="I58" s="16">
        <v>595.7600122070312</v>
      </c>
      <c r="J58" s="16">
        <v>2135.1</v>
      </c>
      <c r="K58" s="16">
        <v>1417.560009765625</v>
      </c>
      <c r="L58" s="16">
        <v>1078</v>
      </c>
      <c r="M58" s="16">
        <v>1962.7</v>
      </c>
      <c r="N58" s="16">
        <v>497.46000366210939</v>
      </c>
      <c r="O58" s="16">
        <v>647.4599731445312</v>
      </c>
      <c r="P58" s="16">
        <v>566.20002441406245</v>
      </c>
      <c r="Q58" s="16">
        <v>442.90000610351564</v>
      </c>
      <c r="R58" s="16">
        <v>793.09000854492183</v>
      </c>
      <c r="S58" s="16">
        <v>902.3</v>
      </c>
      <c r="T58" s="16">
        <v>1400.6900024414062</v>
      </c>
      <c r="U58" s="16">
        <v>766.79000854492187</v>
      </c>
      <c r="V58" s="16">
        <v>209.69999980926514</v>
      </c>
      <c r="W58" s="16">
        <v>271</v>
      </c>
      <c r="X58" s="16">
        <v>568.79000854492187</v>
      </c>
      <c r="Y58" s="16">
        <v>536.69000244140625</v>
      </c>
      <c r="Z58" s="16">
        <v>769.739990234375</v>
      </c>
      <c r="AA58" s="16">
        <v>964.20001220703125</v>
      </c>
      <c r="AB58" s="16">
        <v>1057.3900146484375</v>
      </c>
      <c r="AC58" s="16">
        <v>468.29000854492187</v>
      </c>
      <c r="AD58" s="16">
        <v>1142.6300048828125</v>
      </c>
      <c r="AE58" s="16">
        <v>720.28997802734375</v>
      </c>
      <c r="AF58" s="16">
        <v>731.29000854492187</v>
      </c>
      <c r="AG58" s="16">
        <v>341</v>
      </c>
      <c r="AH58" s="16">
        <f>SUM('[2]IEX-DAM(Sale)'!AH58,'[2]IEX-RTM(Sale)'!AH58,'[2]G-TAM(Sale)'!AH58)</f>
        <v>727.989990234375</v>
      </c>
    </row>
    <row r="59" spans="1:34" s="4" customFormat="1" x14ac:dyDescent="0.2">
      <c r="A59" s="1">
        <v>56</v>
      </c>
      <c r="B59" s="8">
        <v>0.57291666666666663</v>
      </c>
      <c r="C59" s="8">
        <v>0.58333333333333337</v>
      </c>
      <c r="D59" s="16">
        <v>544.57999999999993</v>
      </c>
      <c r="E59" s="16">
        <v>1828.8999926757813</v>
      </c>
      <c r="F59" s="16">
        <v>1191.5999755859375</v>
      </c>
      <c r="G59" s="16">
        <v>1153.9100061035156</v>
      </c>
      <c r="H59" s="16">
        <v>1317.1999755859374</v>
      </c>
      <c r="I59" s="16">
        <v>640.46001220703124</v>
      </c>
      <c r="J59" s="16">
        <v>1650.7</v>
      </c>
      <c r="K59" s="16">
        <v>1900.9</v>
      </c>
      <c r="L59" s="16">
        <v>1083</v>
      </c>
      <c r="M59" s="16">
        <v>1557.8</v>
      </c>
      <c r="N59" s="16">
        <v>702.6300170898437</v>
      </c>
      <c r="O59" s="16">
        <v>647.6300170898437</v>
      </c>
      <c r="P59" s="16">
        <v>546.5000122070312</v>
      </c>
      <c r="Q59" s="16">
        <v>443.69999389648439</v>
      </c>
      <c r="R59" s="16">
        <v>773.25999145507808</v>
      </c>
      <c r="S59" s="16">
        <v>902.3</v>
      </c>
      <c r="T59" s="16">
        <v>1411.5599975585937</v>
      </c>
      <c r="U59" s="16">
        <v>766.95999145507812</v>
      </c>
      <c r="V59" s="16">
        <v>209.69999980926514</v>
      </c>
      <c r="W59" s="16">
        <v>271</v>
      </c>
      <c r="X59" s="16">
        <v>568.95999145507813</v>
      </c>
      <c r="Y59" s="16">
        <v>537.3599853515625</v>
      </c>
      <c r="Z59" s="16">
        <v>769.90997314453125</v>
      </c>
      <c r="AA59" s="16">
        <v>964.9000244140625</v>
      </c>
      <c r="AB59" s="16">
        <v>1030.0599975585937</v>
      </c>
      <c r="AC59" s="16">
        <v>473.66000366210937</v>
      </c>
      <c r="AD59" s="16">
        <v>1148.2099609375</v>
      </c>
      <c r="AE59" s="16">
        <v>720.46002197265625</v>
      </c>
      <c r="AF59" s="16">
        <v>732.16000366210937</v>
      </c>
      <c r="AG59" s="16">
        <v>341</v>
      </c>
      <c r="AH59" s="16">
        <f>SUM('[2]IEX-DAM(Sale)'!AH59,'[2]IEX-RTM(Sale)'!AH59,'[2]G-TAM(Sale)'!AH59)</f>
        <v>733.760009765625</v>
      </c>
    </row>
    <row r="60" spans="1:34" s="4" customFormat="1" x14ac:dyDescent="0.2">
      <c r="A60" s="1">
        <v>57</v>
      </c>
      <c r="B60" s="8">
        <v>0.58333333333333337</v>
      </c>
      <c r="C60" s="8">
        <v>0.59375</v>
      </c>
      <c r="D60" s="16">
        <v>402.22</v>
      </c>
      <c r="E60" s="16">
        <v>1850</v>
      </c>
      <c r="F60" s="16">
        <v>1080.5400146484376</v>
      </c>
      <c r="G60" s="16">
        <v>1623.4399993896484</v>
      </c>
      <c r="H60" s="16">
        <v>2040.0000122070312</v>
      </c>
      <c r="I60" s="16">
        <v>759.70001220703125</v>
      </c>
      <c r="J60" s="16">
        <v>1595</v>
      </c>
      <c r="K60" s="16">
        <v>1790</v>
      </c>
      <c r="L60" s="16">
        <v>1273.0299987792969</v>
      </c>
      <c r="M60" s="16">
        <v>1986</v>
      </c>
      <c r="N60" s="16">
        <v>813.14997558593745</v>
      </c>
      <c r="O60" s="16">
        <v>880.8</v>
      </c>
      <c r="P60" s="16">
        <v>551.90000610351558</v>
      </c>
      <c r="Q60" s="16">
        <v>449.59998779296876</v>
      </c>
      <c r="R60" s="16">
        <v>1023.8</v>
      </c>
      <c r="S60" s="16">
        <v>1012.3</v>
      </c>
      <c r="T60" s="16">
        <v>1432.7999877929687</v>
      </c>
      <c r="U60" s="16">
        <v>767.5</v>
      </c>
      <c r="V60" s="16">
        <v>209.69999980926514</v>
      </c>
      <c r="W60" s="16">
        <v>271</v>
      </c>
      <c r="X60" s="16">
        <v>594.5</v>
      </c>
      <c r="Y60" s="16">
        <v>553.60000610351562</v>
      </c>
      <c r="Z60" s="16">
        <v>870.4000244140625</v>
      </c>
      <c r="AA60" s="16">
        <v>970.70001220703125</v>
      </c>
      <c r="AB60" s="16">
        <v>989.0999755859375</v>
      </c>
      <c r="AC60" s="16">
        <v>479.39999389648437</v>
      </c>
      <c r="AD60" s="16">
        <v>1144.1600341796875</v>
      </c>
      <c r="AE60" s="16">
        <v>716.0999755859375</v>
      </c>
      <c r="AF60" s="16">
        <v>588.39999389648437</v>
      </c>
      <c r="AG60" s="16">
        <v>331</v>
      </c>
      <c r="AH60" s="16">
        <f>SUM('[2]IEX-DAM(Sale)'!AH60,'[2]IEX-RTM(Sale)'!AH60,'[2]G-TAM(Sale)'!AH60)</f>
        <v>1026.8000244140626</v>
      </c>
    </row>
    <row r="61" spans="1:34" s="4" customFormat="1" x14ac:dyDescent="0.2">
      <c r="A61" s="1">
        <v>58</v>
      </c>
      <c r="B61" s="8">
        <v>0.59375</v>
      </c>
      <c r="C61" s="8">
        <v>0.60416666666666663</v>
      </c>
      <c r="D61" s="16">
        <v>632.91</v>
      </c>
      <c r="E61" s="16">
        <v>1800</v>
      </c>
      <c r="F61" s="16">
        <v>1185.8400024414063</v>
      </c>
      <c r="G61" s="16">
        <v>1616.4400024414062</v>
      </c>
      <c r="H61" s="16">
        <v>1963.9199829101562</v>
      </c>
      <c r="I61" s="16">
        <v>794.70001220703125</v>
      </c>
      <c r="J61" s="16">
        <v>1940</v>
      </c>
      <c r="K61" s="16">
        <v>1840</v>
      </c>
      <c r="L61" s="16">
        <v>1273.1700134277344</v>
      </c>
      <c r="M61" s="16">
        <v>2151.8000000000002</v>
      </c>
      <c r="N61" s="16">
        <v>833.43000488281245</v>
      </c>
      <c r="O61" s="16">
        <v>905.8</v>
      </c>
      <c r="P61" s="16">
        <v>582.39997558593745</v>
      </c>
      <c r="Q61" s="16">
        <v>455.50001220703126</v>
      </c>
      <c r="R61" s="16">
        <v>1084.0899780273437</v>
      </c>
      <c r="S61" s="16">
        <v>1012.3</v>
      </c>
      <c r="T61" s="16">
        <v>1493.8900146484375</v>
      </c>
      <c r="U61" s="16">
        <v>767.79000854492187</v>
      </c>
      <c r="V61" s="16">
        <v>209.69999980926514</v>
      </c>
      <c r="W61" s="16">
        <v>271</v>
      </c>
      <c r="X61" s="16">
        <v>599.79000854492187</v>
      </c>
      <c r="Y61" s="16">
        <v>554.58999633789062</v>
      </c>
      <c r="Z61" s="16">
        <v>770.65997314453125</v>
      </c>
      <c r="AA61" s="16">
        <v>971.70001220703125</v>
      </c>
      <c r="AB61" s="16">
        <v>963.09002685546875</v>
      </c>
      <c r="AC61" s="16">
        <v>479.8900146484375</v>
      </c>
      <c r="AD61" s="16">
        <v>1144.969970703125</v>
      </c>
      <c r="AE61" s="16">
        <v>716.59002685546875</v>
      </c>
      <c r="AF61" s="16">
        <v>589.3900146484375</v>
      </c>
      <c r="AG61" s="16">
        <v>331</v>
      </c>
      <c r="AH61" s="16">
        <f>SUM('[2]IEX-DAM(Sale)'!AH61,'[2]IEX-RTM(Sale)'!AH61,'[2]G-TAM(Sale)'!AH61)</f>
        <v>968.8</v>
      </c>
    </row>
    <row r="62" spans="1:34" s="4" customFormat="1" x14ac:dyDescent="0.2">
      <c r="A62" s="1">
        <v>59</v>
      </c>
      <c r="B62" s="8">
        <v>0.60416666666666663</v>
      </c>
      <c r="C62" s="8">
        <v>0.61458333333333337</v>
      </c>
      <c r="D62" s="16">
        <v>745.43</v>
      </c>
      <c r="E62" s="16">
        <v>1750</v>
      </c>
      <c r="F62" s="16">
        <v>1424.3700073242187</v>
      </c>
      <c r="G62" s="16">
        <v>1567.0700073242187</v>
      </c>
      <c r="H62" s="16">
        <v>1924.0700073242187</v>
      </c>
      <c r="I62" s="16">
        <v>817.80001220703127</v>
      </c>
      <c r="J62" s="16">
        <v>1834.2499938964843</v>
      </c>
      <c r="K62" s="16">
        <v>1890</v>
      </c>
      <c r="L62" s="16">
        <v>1173.6499938964844</v>
      </c>
      <c r="M62" s="16">
        <v>2101.8000000000002</v>
      </c>
      <c r="N62" s="16">
        <v>864.28999023437495</v>
      </c>
      <c r="O62" s="16">
        <v>920.8</v>
      </c>
      <c r="P62" s="16">
        <v>608.0000122070312</v>
      </c>
      <c r="Q62" s="16">
        <v>456.50001220703126</v>
      </c>
      <c r="R62" s="16">
        <v>1504.7199829101562</v>
      </c>
      <c r="S62" s="16">
        <v>862.3</v>
      </c>
      <c r="T62" s="16">
        <v>1535.3200073242187</v>
      </c>
      <c r="U62" s="16">
        <v>768.42001342773437</v>
      </c>
      <c r="V62" s="16">
        <v>209.69999980926514</v>
      </c>
      <c r="W62" s="16">
        <v>271</v>
      </c>
      <c r="X62" s="16">
        <v>595.42001342773437</v>
      </c>
      <c r="Y62" s="16">
        <v>556.01998901367187</v>
      </c>
      <c r="Z62" s="16">
        <v>871.219970703125</v>
      </c>
      <c r="AA62" s="16">
        <v>972.70001220703125</v>
      </c>
      <c r="AB62" s="16">
        <v>927.41998291015625</v>
      </c>
      <c r="AC62" s="16">
        <v>485.82000732421875</v>
      </c>
      <c r="AD62" s="16">
        <v>1146.219970703125</v>
      </c>
      <c r="AE62" s="16">
        <v>717.6199951171875</v>
      </c>
      <c r="AF62" s="16">
        <v>590.92001342773437</v>
      </c>
      <c r="AG62" s="16">
        <v>321</v>
      </c>
      <c r="AH62" s="16">
        <f>SUM('[2]IEX-DAM(Sale)'!AH62,'[2]IEX-RTM(Sale)'!AH62,'[2]G-TAM(Sale)'!AH62)</f>
        <v>895.8</v>
      </c>
    </row>
    <row r="63" spans="1:34" s="4" customFormat="1" x14ac:dyDescent="0.2">
      <c r="A63" s="1">
        <v>60</v>
      </c>
      <c r="B63" s="8">
        <v>0.61458333333333337</v>
      </c>
      <c r="C63" s="8">
        <v>0.625</v>
      </c>
      <c r="D63" s="16">
        <v>1103.79</v>
      </c>
      <c r="E63" s="16">
        <v>1700</v>
      </c>
      <c r="F63" s="16">
        <v>1474.6399902343751</v>
      </c>
      <c r="G63" s="16">
        <v>1517.7400054931641</v>
      </c>
      <c r="H63" s="16">
        <v>1929.2100219726562</v>
      </c>
      <c r="I63" s="16">
        <v>1037.6300122070313</v>
      </c>
      <c r="J63" s="16">
        <v>1777.3</v>
      </c>
      <c r="K63" s="16">
        <v>1940</v>
      </c>
      <c r="L63" s="16">
        <v>1074.1700134277344</v>
      </c>
      <c r="M63" s="16">
        <v>2051.8000000000002</v>
      </c>
      <c r="N63" s="16">
        <v>884.89997558593745</v>
      </c>
      <c r="O63" s="16">
        <v>940.8</v>
      </c>
      <c r="P63" s="16">
        <v>628.70002441406245</v>
      </c>
      <c r="Q63" s="16">
        <v>457.50001220703126</v>
      </c>
      <c r="R63" s="16">
        <v>1475.3800170898437</v>
      </c>
      <c r="S63" s="16">
        <v>762.3</v>
      </c>
      <c r="T63" s="16">
        <v>1576.8800048828125</v>
      </c>
      <c r="U63" s="16">
        <v>769.07998657226562</v>
      </c>
      <c r="V63" s="16">
        <v>209.69999980926514</v>
      </c>
      <c r="W63" s="16">
        <v>271</v>
      </c>
      <c r="X63" s="16">
        <v>601.07998657226563</v>
      </c>
      <c r="Y63" s="16">
        <v>562.57998657226562</v>
      </c>
      <c r="Z63" s="16">
        <v>776.82000732421875</v>
      </c>
      <c r="AA63" s="16">
        <v>973.70001220703125</v>
      </c>
      <c r="AB63" s="16">
        <v>906.8800048828125</v>
      </c>
      <c r="AC63" s="16">
        <v>491.67999267578125</v>
      </c>
      <c r="AD63" s="16">
        <v>1152.3900146484375</v>
      </c>
      <c r="AE63" s="16">
        <v>718.780029296875</v>
      </c>
      <c r="AF63" s="16">
        <v>597.48001098632812</v>
      </c>
      <c r="AG63" s="16">
        <v>400</v>
      </c>
      <c r="AH63" s="16">
        <f>SUM('[2]IEX-DAM(Sale)'!AH63,'[2]IEX-RTM(Sale)'!AH63,'[2]G-TAM(Sale)'!AH63)</f>
        <v>774.9</v>
      </c>
    </row>
    <row r="64" spans="1:34" s="4" customFormat="1" x14ac:dyDescent="0.2">
      <c r="A64" s="1">
        <v>61</v>
      </c>
      <c r="B64" s="8">
        <v>0.625</v>
      </c>
      <c r="C64" s="8">
        <v>0.63541666666666663</v>
      </c>
      <c r="D64" s="16">
        <v>1004.26</v>
      </c>
      <c r="E64" s="16">
        <v>1650</v>
      </c>
      <c r="F64" s="16">
        <v>654.20001220703125</v>
      </c>
      <c r="G64" s="16">
        <v>1428.1999969482422</v>
      </c>
      <c r="H64" s="16">
        <v>1904.3400268554687</v>
      </c>
      <c r="I64" s="16">
        <v>614.70001220703125</v>
      </c>
      <c r="J64" s="16">
        <v>1550.5700097656249</v>
      </c>
      <c r="K64" s="16">
        <v>2000</v>
      </c>
      <c r="L64" s="16">
        <v>1134.510009765625</v>
      </c>
      <c r="M64" s="16">
        <v>2040.5</v>
      </c>
      <c r="N64" s="16">
        <v>885.33002929687495</v>
      </c>
      <c r="O64" s="16">
        <v>855.8</v>
      </c>
      <c r="P64" s="16">
        <v>639.5000122070312</v>
      </c>
      <c r="Q64" s="16">
        <v>458.50001220703126</v>
      </c>
      <c r="R64" s="16">
        <v>885.8499877929687</v>
      </c>
      <c r="S64" s="16">
        <v>507.3</v>
      </c>
      <c r="T64" s="16">
        <v>1498.3499755859375</v>
      </c>
      <c r="U64" s="16">
        <v>769.54998779296875</v>
      </c>
      <c r="V64" s="16">
        <v>209.69999980926514</v>
      </c>
      <c r="W64" s="16">
        <v>271</v>
      </c>
      <c r="X64" s="16">
        <v>586.54998779296875</v>
      </c>
      <c r="Y64" s="16">
        <v>664.04998779296875</v>
      </c>
      <c r="Z64" s="16">
        <v>777.260009765625</v>
      </c>
      <c r="AA64" s="16">
        <v>824.70001220703125</v>
      </c>
      <c r="AB64" s="16">
        <v>871.3499755859375</v>
      </c>
      <c r="AC64" s="16">
        <v>138.5</v>
      </c>
      <c r="AD64" s="16">
        <v>1099.47998046875</v>
      </c>
      <c r="AE64" s="16">
        <v>719.8499755859375</v>
      </c>
      <c r="AF64" s="16">
        <v>307</v>
      </c>
      <c r="AG64" s="16">
        <v>400</v>
      </c>
      <c r="AH64" s="16">
        <f>SUM('[2]IEX-DAM(Sale)'!AH64,'[2]IEX-RTM(Sale)'!AH64,'[2]G-TAM(Sale)'!AH64)</f>
        <v>855</v>
      </c>
    </row>
    <row r="65" spans="1:34" s="4" customFormat="1" x14ac:dyDescent="0.2">
      <c r="A65" s="1">
        <v>62</v>
      </c>
      <c r="B65" s="8">
        <v>0.63541666666666663</v>
      </c>
      <c r="C65" s="8">
        <v>0.64583333333333337</v>
      </c>
      <c r="D65" s="16">
        <v>804.66</v>
      </c>
      <c r="E65" s="16">
        <v>1450</v>
      </c>
      <c r="F65" s="16">
        <v>944.30998535156255</v>
      </c>
      <c r="G65" s="16">
        <v>1328.6100006103516</v>
      </c>
      <c r="H65" s="16">
        <v>1764.5399780273437</v>
      </c>
      <c r="I65" s="16">
        <v>679.58001220703125</v>
      </c>
      <c r="J65" s="16">
        <v>1635.9200012207032</v>
      </c>
      <c r="K65" s="16">
        <v>1900</v>
      </c>
      <c r="L65" s="16">
        <v>1216.6200012207032</v>
      </c>
      <c r="M65" s="16">
        <v>1893.1</v>
      </c>
      <c r="N65" s="16">
        <v>880.7099731445312</v>
      </c>
      <c r="O65" s="16">
        <v>760.8</v>
      </c>
      <c r="P65" s="16">
        <v>640.39997558593745</v>
      </c>
      <c r="Q65" s="16">
        <v>459.50001220703126</v>
      </c>
      <c r="R65" s="16">
        <v>886.2600219726562</v>
      </c>
      <c r="S65" s="16">
        <v>517.29999999999995</v>
      </c>
      <c r="T65" s="16">
        <v>1509.760009765625</v>
      </c>
      <c r="U65" s="16">
        <v>769.95999145507812</v>
      </c>
      <c r="V65" s="16">
        <v>333.60000133514404</v>
      </c>
      <c r="W65" s="16">
        <v>336.5</v>
      </c>
      <c r="X65" s="16">
        <v>581.95999145507812</v>
      </c>
      <c r="Y65" s="16">
        <v>665.45999145507812</v>
      </c>
      <c r="Z65" s="16">
        <v>777.6199951171875</v>
      </c>
      <c r="AA65" s="16">
        <v>825.9000244140625</v>
      </c>
      <c r="AB65" s="16">
        <v>835.760009765625</v>
      </c>
      <c r="AC65" s="16">
        <v>138.79999923706055</v>
      </c>
      <c r="AD65" s="16">
        <v>999.71002197265625</v>
      </c>
      <c r="AE65" s="16">
        <v>720.96002197265625</v>
      </c>
      <c r="AF65" s="16">
        <v>287</v>
      </c>
      <c r="AG65" s="16">
        <v>500</v>
      </c>
      <c r="AH65" s="16">
        <f>SUM('[2]IEX-DAM(Sale)'!AH65,'[2]IEX-RTM(Sale)'!AH65,'[2]G-TAM(Sale)'!AH65)</f>
        <v>771.55999755859375</v>
      </c>
    </row>
    <row r="66" spans="1:34" s="4" customFormat="1" x14ac:dyDescent="0.2">
      <c r="A66" s="1">
        <v>63</v>
      </c>
      <c r="B66" s="8">
        <v>0.64583333333333337</v>
      </c>
      <c r="C66" s="8">
        <v>0.65625</v>
      </c>
      <c r="D66" s="16">
        <v>513.9</v>
      </c>
      <c r="E66" s="16">
        <v>1250</v>
      </c>
      <c r="F66" s="16">
        <v>1240.4999877929688</v>
      </c>
      <c r="G66" s="16">
        <v>1279.3000030517578</v>
      </c>
      <c r="H66" s="16">
        <v>1594.75</v>
      </c>
      <c r="I66" s="16">
        <v>614.70001220703125</v>
      </c>
      <c r="J66" s="16">
        <v>1379.1900024414062</v>
      </c>
      <c r="K66" s="16">
        <v>1800</v>
      </c>
      <c r="L66" s="16">
        <v>1135.1900024414062</v>
      </c>
      <c r="M66" s="16">
        <v>1593.8999999999999</v>
      </c>
      <c r="N66" s="16">
        <v>876.3499877929687</v>
      </c>
      <c r="O66" s="16">
        <v>660.8</v>
      </c>
      <c r="P66" s="16">
        <v>631.29999999999995</v>
      </c>
      <c r="Q66" s="16">
        <v>610.5999877929687</v>
      </c>
      <c r="R66" s="16">
        <v>1136.9400146484375</v>
      </c>
      <c r="S66" s="16">
        <v>517.29999999999995</v>
      </c>
      <c r="T66" s="16">
        <v>1521.5399780273437</v>
      </c>
      <c r="U66" s="16">
        <v>770.6400146484375</v>
      </c>
      <c r="V66" s="16">
        <v>468.80000591278076</v>
      </c>
      <c r="W66" s="16">
        <v>337.89999389648437</v>
      </c>
      <c r="X66" s="16">
        <v>602.6400146484375</v>
      </c>
      <c r="Y66" s="16">
        <v>567.239990234375</v>
      </c>
      <c r="Z66" s="16">
        <v>778.260009765625</v>
      </c>
      <c r="AA66" s="16">
        <v>822.0999755859375</v>
      </c>
      <c r="AB66" s="16">
        <v>749.44000244140625</v>
      </c>
      <c r="AC66" s="16">
        <v>139.20000076293945</v>
      </c>
      <c r="AD66" s="16">
        <v>849.1199951171875</v>
      </c>
      <c r="AE66" s="16">
        <v>717.34002685546875</v>
      </c>
      <c r="AF66" s="16">
        <v>287</v>
      </c>
      <c r="AG66" s="16">
        <v>291</v>
      </c>
      <c r="AH66" s="16">
        <f>SUM('[2]IEX-DAM(Sale)'!AH66,'[2]IEX-RTM(Sale)'!AH66,'[2]G-TAM(Sale)'!AH66)</f>
        <v>755</v>
      </c>
    </row>
    <row r="67" spans="1:34" s="4" customFormat="1" x14ac:dyDescent="0.2">
      <c r="A67" s="1">
        <v>64</v>
      </c>
      <c r="B67" s="8">
        <v>0.65625</v>
      </c>
      <c r="C67" s="8">
        <v>0.66666666666666663</v>
      </c>
      <c r="D67" s="16">
        <v>300</v>
      </c>
      <c r="E67" s="16">
        <v>1100</v>
      </c>
      <c r="F67" s="16">
        <v>1263.710009765625</v>
      </c>
      <c r="G67" s="16">
        <v>1180.0099945068359</v>
      </c>
      <c r="H67" s="16">
        <v>1444.9500122070312</v>
      </c>
      <c r="I67" s="16">
        <v>614.70001220703125</v>
      </c>
      <c r="J67" s="16">
        <v>1614.6</v>
      </c>
      <c r="K67" s="16">
        <v>1700</v>
      </c>
      <c r="L67" s="16">
        <v>1085.7000122070312</v>
      </c>
      <c r="M67" s="16">
        <v>1469.86</v>
      </c>
      <c r="N67" s="16">
        <v>877.0000122070312</v>
      </c>
      <c r="O67" s="16">
        <v>655.8</v>
      </c>
      <c r="P67" s="16">
        <v>632.29999999999995</v>
      </c>
      <c r="Q67" s="16">
        <v>611.5000122070312</v>
      </c>
      <c r="R67" s="16">
        <v>1137.6499755859375</v>
      </c>
      <c r="S67" s="16">
        <v>517.29999999999995</v>
      </c>
      <c r="T67" s="16">
        <v>1513.25</v>
      </c>
      <c r="U67" s="16">
        <v>747.5</v>
      </c>
      <c r="V67" s="16">
        <v>469.09999370574951</v>
      </c>
      <c r="W67" s="16">
        <v>347.5</v>
      </c>
      <c r="X67" s="16">
        <v>603.35000610351562</v>
      </c>
      <c r="Y67" s="16">
        <v>564.14999389648437</v>
      </c>
      <c r="Z67" s="16">
        <v>773.90997314453125</v>
      </c>
      <c r="AA67" s="16">
        <v>720</v>
      </c>
      <c r="AB67" s="16">
        <v>596.04998779296875</v>
      </c>
      <c r="AC67" s="16">
        <v>139.70000076293945</v>
      </c>
      <c r="AD67" s="16">
        <v>699.6500244140625</v>
      </c>
      <c r="AE67" s="16">
        <v>713.8499755859375</v>
      </c>
      <c r="AF67" s="16">
        <v>200</v>
      </c>
      <c r="AG67" s="16">
        <v>291</v>
      </c>
      <c r="AH67" s="16">
        <f>SUM('[2]IEX-DAM(Sale)'!AH67,'[2]IEX-RTM(Sale)'!AH67,'[2]G-TAM(Sale)'!AH67)</f>
        <v>605</v>
      </c>
    </row>
    <row r="68" spans="1:34" s="4" customFormat="1" x14ac:dyDescent="0.2">
      <c r="A68" s="1">
        <v>65</v>
      </c>
      <c r="B68" s="8">
        <v>0.66666666666666663</v>
      </c>
      <c r="C68" s="8">
        <v>0.67708333333333337</v>
      </c>
      <c r="D68" s="16">
        <v>200</v>
      </c>
      <c r="E68" s="16">
        <v>950</v>
      </c>
      <c r="F68" s="16">
        <v>646.71002197265625</v>
      </c>
      <c r="G68" s="16">
        <v>1070.7100067138672</v>
      </c>
      <c r="H68" s="16">
        <v>1255.1400146484375</v>
      </c>
      <c r="I68" s="16">
        <v>739.70001220703125</v>
      </c>
      <c r="J68" s="16">
        <v>1592.7099914550781</v>
      </c>
      <c r="K68" s="16">
        <v>1600</v>
      </c>
      <c r="L68" s="16">
        <v>628</v>
      </c>
      <c r="M68" s="16">
        <v>1446.77</v>
      </c>
      <c r="N68" s="16">
        <v>505.85000610351562</v>
      </c>
      <c r="O68" s="16">
        <v>594</v>
      </c>
      <c r="P68" s="16">
        <v>566.5999755859375</v>
      </c>
      <c r="Q68" s="16">
        <v>420.70001220703125</v>
      </c>
      <c r="R68" s="16">
        <v>520</v>
      </c>
      <c r="S68" s="16">
        <v>475.5</v>
      </c>
      <c r="T68" s="16">
        <v>1194.6499938964844</v>
      </c>
      <c r="U68" s="16">
        <v>494.04998779296875</v>
      </c>
      <c r="V68" s="16">
        <v>197.5</v>
      </c>
      <c r="W68" s="16">
        <v>197.5</v>
      </c>
      <c r="X68" s="16">
        <v>599.04998779296875</v>
      </c>
      <c r="Y68" s="16">
        <v>566.04998779296875</v>
      </c>
      <c r="Z68" s="16">
        <v>774.53997802734375</v>
      </c>
      <c r="AA68" s="16">
        <v>254.39999389648437</v>
      </c>
      <c r="AB68" s="16">
        <v>286.19999694824219</v>
      </c>
      <c r="AC68" s="16">
        <v>140.20000076293945</v>
      </c>
      <c r="AD68" s="16">
        <v>550</v>
      </c>
      <c r="AE68" s="16">
        <v>262.69999694824219</v>
      </c>
      <c r="AF68" s="16">
        <v>200</v>
      </c>
      <c r="AG68" s="16">
        <v>186</v>
      </c>
      <c r="AH68" s="16">
        <f>SUM('[2]IEX-DAM(Sale)'!AH68,'[2]IEX-RTM(Sale)'!AH68,'[2]G-TAM(Sale)'!AH68)</f>
        <v>125</v>
      </c>
    </row>
    <row r="69" spans="1:34" s="4" customFormat="1" x14ac:dyDescent="0.2">
      <c r="A69" s="1">
        <v>66</v>
      </c>
      <c r="B69" s="8">
        <v>0.67708333333333337</v>
      </c>
      <c r="C69" s="8">
        <v>0.6875</v>
      </c>
      <c r="D69" s="16">
        <v>200</v>
      </c>
      <c r="E69" s="16">
        <v>750</v>
      </c>
      <c r="F69" s="16">
        <v>714.8</v>
      </c>
      <c r="G69" s="16">
        <v>1021.5800018310547</v>
      </c>
      <c r="H69" s="16">
        <v>1250</v>
      </c>
      <c r="I69" s="16">
        <v>739.70001220703125</v>
      </c>
      <c r="J69" s="16">
        <v>1445.8800048828125</v>
      </c>
      <c r="K69" s="16">
        <v>1500</v>
      </c>
      <c r="L69" s="16">
        <v>628</v>
      </c>
      <c r="M69" s="16">
        <v>905</v>
      </c>
      <c r="N69" s="16">
        <v>481.6400146484375</v>
      </c>
      <c r="O69" s="16">
        <v>584</v>
      </c>
      <c r="P69" s="16">
        <v>567.79998779296875</v>
      </c>
      <c r="Q69" s="16">
        <v>421.70001220703125</v>
      </c>
      <c r="R69" s="16">
        <v>520</v>
      </c>
      <c r="S69" s="16">
        <v>465.5</v>
      </c>
      <c r="T69" s="16">
        <v>1186.6099853515625</v>
      </c>
      <c r="U69" s="16">
        <v>447.5</v>
      </c>
      <c r="V69" s="16">
        <v>197.5</v>
      </c>
      <c r="W69" s="16">
        <v>197.5</v>
      </c>
      <c r="X69" s="16">
        <v>207.5</v>
      </c>
      <c r="Y69" s="16">
        <v>497.5</v>
      </c>
      <c r="Z69" s="16">
        <v>747.5</v>
      </c>
      <c r="AA69" s="16">
        <v>255.60000610351562</v>
      </c>
      <c r="AB69" s="16">
        <v>287.19999694824219</v>
      </c>
      <c r="AC69" s="16">
        <v>100</v>
      </c>
      <c r="AD69" s="16">
        <v>400</v>
      </c>
      <c r="AE69" s="16">
        <v>263.69999694824219</v>
      </c>
      <c r="AF69" s="16">
        <v>200</v>
      </c>
      <c r="AG69" s="16">
        <v>186</v>
      </c>
      <c r="AH69" s="16">
        <f>SUM('[2]IEX-DAM(Sale)'!AH69,'[2]IEX-RTM(Sale)'!AH69,'[2]G-TAM(Sale)'!AH69)</f>
        <v>125</v>
      </c>
    </row>
    <row r="70" spans="1:34" s="4" customFormat="1" x14ac:dyDescent="0.2">
      <c r="A70" s="1">
        <v>67</v>
      </c>
      <c r="B70" s="8">
        <v>0.6875</v>
      </c>
      <c r="C70" s="8">
        <v>0.69791666666666663</v>
      </c>
      <c r="D70" s="16">
        <v>200</v>
      </c>
      <c r="E70" s="16">
        <v>600</v>
      </c>
      <c r="F70" s="16">
        <v>100</v>
      </c>
      <c r="G70" s="16">
        <v>922.72000122070313</v>
      </c>
      <c r="H70" s="16">
        <v>750</v>
      </c>
      <c r="I70" s="16">
        <v>789.70001220703125</v>
      </c>
      <c r="J70" s="16">
        <v>1426.6700134277344</v>
      </c>
      <c r="K70" s="16">
        <v>1400</v>
      </c>
      <c r="L70" s="16">
        <v>768</v>
      </c>
      <c r="M70" s="16">
        <v>880</v>
      </c>
      <c r="N70" s="16">
        <v>447.57000732421875</v>
      </c>
      <c r="O70" s="16">
        <v>584</v>
      </c>
      <c r="P70" s="16">
        <v>569</v>
      </c>
      <c r="Q70" s="16">
        <v>422.79998779296875</v>
      </c>
      <c r="R70" s="16">
        <v>910</v>
      </c>
      <c r="S70" s="16">
        <v>435.5</v>
      </c>
      <c r="T70" s="16">
        <v>1147.5</v>
      </c>
      <c r="U70" s="16">
        <v>197.5</v>
      </c>
      <c r="V70" s="16">
        <v>257.70000076293945</v>
      </c>
      <c r="W70" s="16">
        <v>197.5</v>
      </c>
      <c r="X70" s="16">
        <v>197.5</v>
      </c>
      <c r="Y70" s="16">
        <v>347.5</v>
      </c>
      <c r="Z70" s="16">
        <v>597.5</v>
      </c>
      <c r="AA70" s="16">
        <v>200</v>
      </c>
      <c r="AB70" s="16">
        <v>200</v>
      </c>
      <c r="AC70" s="16">
        <v>100</v>
      </c>
      <c r="AD70" s="16">
        <v>300</v>
      </c>
      <c r="AE70" s="16">
        <v>264.60000610351562</v>
      </c>
      <c r="AF70" s="16">
        <v>200</v>
      </c>
      <c r="AG70" s="16">
        <v>100</v>
      </c>
      <c r="AH70" s="16">
        <f>SUM('[2]IEX-DAM(Sale)'!AH70,'[2]IEX-RTM(Sale)'!AH70,'[2]G-TAM(Sale)'!AH70)</f>
        <v>115</v>
      </c>
    </row>
    <row r="71" spans="1:34" s="4" customFormat="1" x14ac:dyDescent="0.2">
      <c r="A71" s="1">
        <v>68</v>
      </c>
      <c r="B71" s="8">
        <v>0.69791666666666663</v>
      </c>
      <c r="C71" s="8">
        <v>0.70833333333333337</v>
      </c>
      <c r="D71" s="16">
        <v>200</v>
      </c>
      <c r="E71" s="16">
        <v>600</v>
      </c>
      <c r="F71" s="16">
        <v>100</v>
      </c>
      <c r="G71" s="16">
        <v>822.85000610351562</v>
      </c>
      <c r="H71" s="16">
        <v>335.9</v>
      </c>
      <c r="I71" s="16">
        <v>779.70001220703125</v>
      </c>
      <c r="J71" s="16">
        <v>1500</v>
      </c>
      <c r="K71" s="16">
        <v>1400</v>
      </c>
      <c r="L71" s="16">
        <v>608</v>
      </c>
      <c r="M71" s="16">
        <v>510</v>
      </c>
      <c r="N71" s="16">
        <v>437.95999145507812</v>
      </c>
      <c r="O71" s="16">
        <v>564</v>
      </c>
      <c r="P71" s="16">
        <v>550.20001220703125</v>
      </c>
      <c r="Q71" s="16">
        <v>423.89999389648437</v>
      </c>
      <c r="R71" s="16">
        <v>860</v>
      </c>
      <c r="S71" s="16">
        <v>425.5</v>
      </c>
      <c r="T71" s="16">
        <v>947.5</v>
      </c>
      <c r="U71" s="16">
        <v>197.5</v>
      </c>
      <c r="V71" s="16">
        <v>346</v>
      </c>
      <c r="W71" s="16">
        <v>197.5</v>
      </c>
      <c r="X71" s="16">
        <v>217.5</v>
      </c>
      <c r="Y71" s="16">
        <v>347.5</v>
      </c>
      <c r="Z71" s="16">
        <v>547.5</v>
      </c>
      <c r="AA71" s="16">
        <v>288.56</v>
      </c>
      <c r="AB71" s="16">
        <v>200</v>
      </c>
      <c r="AC71" s="16">
        <v>100</v>
      </c>
      <c r="AD71" s="16">
        <v>200</v>
      </c>
      <c r="AE71" s="16">
        <v>265.5</v>
      </c>
      <c r="AF71" s="16">
        <v>200</v>
      </c>
      <c r="AG71" s="16">
        <v>100</v>
      </c>
      <c r="AH71" s="16">
        <f>SUM('[2]IEX-DAM(Sale)'!AH71,'[2]IEX-RTM(Sale)'!AH71,'[2]G-TAM(Sale)'!AH71)</f>
        <v>105</v>
      </c>
    </row>
    <row r="72" spans="1:34" s="4" customFormat="1" x14ac:dyDescent="0.2">
      <c r="A72" s="1">
        <v>69</v>
      </c>
      <c r="B72" s="8">
        <v>0.70833333333333337</v>
      </c>
      <c r="C72" s="8">
        <v>0.71875</v>
      </c>
      <c r="D72" s="16">
        <v>200</v>
      </c>
      <c r="E72" s="16">
        <v>600</v>
      </c>
      <c r="F72" s="16">
        <v>0</v>
      </c>
      <c r="G72" s="16">
        <v>700</v>
      </c>
      <c r="H72" s="16">
        <v>616.20000000000005</v>
      </c>
      <c r="I72" s="16">
        <v>444.69999694824219</v>
      </c>
      <c r="J72" s="16">
        <v>747</v>
      </c>
      <c r="K72" s="16">
        <v>1400</v>
      </c>
      <c r="L72" s="16">
        <v>458</v>
      </c>
      <c r="M72" s="16">
        <v>510</v>
      </c>
      <c r="N72" s="16">
        <v>59</v>
      </c>
      <c r="O72" s="16">
        <v>134.43</v>
      </c>
      <c r="P72" s="16">
        <v>141.30000305175781</v>
      </c>
      <c r="Q72" s="16">
        <v>120</v>
      </c>
      <c r="R72" s="16">
        <v>430</v>
      </c>
      <c r="S72" s="16">
        <v>175.5</v>
      </c>
      <c r="T72" s="16">
        <v>500</v>
      </c>
      <c r="U72" s="16">
        <v>0</v>
      </c>
      <c r="V72" s="16">
        <v>148.69999694824219</v>
      </c>
      <c r="W72" s="16">
        <v>0</v>
      </c>
      <c r="X72" s="16">
        <v>20</v>
      </c>
      <c r="Y72" s="16">
        <v>100</v>
      </c>
      <c r="Z72" s="16">
        <v>144.10000610351562</v>
      </c>
      <c r="AA72" s="16">
        <v>126.70000076293945</v>
      </c>
      <c r="AB72" s="16">
        <v>0</v>
      </c>
      <c r="AC72" s="16">
        <v>0</v>
      </c>
      <c r="AD72" s="16">
        <v>0</v>
      </c>
      <c r="AE72" s="16">
        <v>100</v>
      </c>
      <c r="AF72" s="16">
        <v>0</v>
      </c>
      <c r="AG72" s="16">
        <v>0</v>
      </c>
      <c r="AH72" s="16">
        <f>SUM('[2]IEX-DAM(Sale)'!AH72,'[2]IEX-RTM(Sale)'!AH72,'[2]G-TAM(Sale)'!AH72)</f>
        <v>0</v>
      </c>
    </row>
    <row r="73" spans="1:34" s="4" customFormat="1" x14ac:dyDescent="0.2">
      <c r="A73" s="1">
        <v>70</v>
      </c>
      <c r="B73" s="8">
        <v>0.71875</v>
      </c>
      <c r="C73" s="8">
        <v>0.72916666666666663</v>
      </c>
      <c r="D73" s="16">
        <v>200</v>
      </c>
      <c r="E73" s="16">
        <v>600</v>
      </c>
      <c r="F73" s="16">
        <v>123.6</v>
      </c>
      <c r="G73" s="16">
        <v>750</v>
      </c>
      <c r="H73" s="16">
        <v>750</v>
      </c>
      <c r="I73" s="16">
        <v>444.69999694824219</v>
      </c>
      <c r="J73" s="16">
        <v>953.9</v>
      </c>
      <c r="K73" s="16">
        <v>1300</v>
      </c>
      <c r="L73" s="16">
        <v>458</v>
      </c>
      <c r="M73" s="16">
        <v>643.70000000000005</v>
      </c>
      <c r="N73" s="16">
        <v>54</v>
      </c>
      <c r="O73" s="16">
        <v>354</v>
      </c>
      <c r="P73" s="16">
        <v>142.39999389648437</v>
      </c>
      <c r="Q73" s="16">
        <v>156.4</v>
      </c>
      <c r="R73" s="16">
        <v>180</v>
      </c>
      <c r="S73" s="16">
        <v>160.5</v>
      </c>
      <c r="T73" s="16">
        <v>500</v>
      </c>
      <c r="U73" s="16">
        <v>0</v>
      </c>
      <c r="V73" s="16">
        <v>148.89999389648437</v>
      </c>
      <c r="W73" s="16">
        <v>0</v>
      </c>
      <c r="X73" s="16">
        <v>20</v>
      </c>
      <c r="Y73" s="16">
        <v>100</v>
      </c>
      <c r="Z73" s="16">
        <v>125.69999694824219</v>
      </c>
      <c r="AA73" s="16">
        <v>127.20000076293945</v>
      </c>
      <c r="AB73" s="16">
        <v>0</v>
      </c>
      <c r="AC73" s="16">
        <v>0</v>
      </c>
      <c r="AD73" s="16">
        <v>0</v>
      </c>
      <c r="AE73" s="16">
        <v>100</v>
      </c>
      <c r="AF73" s="16">
        <v>0</v>
      </c>
      <c r="AG73" s="16">
        <v>0</v>
      </c>
      <c r="AH73" s="16">
        <f>SUM('[2]IEX-DAM(Sale)'!AH73,'[2]IEX-RTM(Sale)'!AH73,'[2]G-TAM(Sale)'!AH73)</f>
        <v>0</v>
      </c>
    </row>
    <row r="74" spans="1:34" s="4" customFormat="1" x14ac:dyDescent="0.2">
      <c r="A74" s="1">
        <v>71</v>
      </c>
      <c r="B74" s="8">
        <v>0.72916666666666663</v>
      </c>
      <c r="C74" s="8">
        <v>0.73958333333333337</v>
      </c>
      <c r="D74" s="16">
        <v>400</v>
      </c>
      <c r="E74" s="16">
        <v>500</v>
      </c>
      <c r="F74" s="16">
        <v>165.4</v>
      </c>
      <c r="G74" s="16">
        <v>750</v>
      </c>
      <c r="H74" s="16">
        <v>900</v>
      </c>
      <c r="I74" s="16">
        <v>0</v>
      </c>
      <c r="J74" s="16">
        <v>1400</v>
      </c>
      <c r="K74" s="16">
        <v>1350</v>
      </c>
      <c r="L74" s="16">
        <v>450</v>
      </c>
      <c r="M74" s="16">
        <v>872</v>
      </c>
      <c r="N74" s="16">
        <v>0</v>
      </c>
      <c r="O74" s="16">
        <v>133.97</v>
      </c>
      <c r="P74" s="16">
        <v>0</v>
      </c>
      <c r="Q74" s="16">
        <v>400</v>
      </c>
      <c r="R74" s="16">
        <v>149.80000000000001</v>
      </c>
      <c r="S74" s="16">
        <v>452.91</v>
      </c>
      <c r="T74" s="16">
        <v>500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100</v>
      </c>
      <c r="AF74" s="16">
        <v>0</v>
      </c>
      <c r="AG74" s="16">
        <v>0</v>
      </c>
      <c r="AH74" s="16">
        <f>SUM('[2]IEX-DAM(Sale)'!AH74,'[2]IEX-RTM(Sale)'!AH74,'[2]G-TAM(Sale)'!AH74)</f>
        <v>0</v>
      </c>
    </row>
    <row r="75" spans="1:34" s="4" customFormat="1" x14ac:dyDescent="0.2">
      <c r="A75" s="1">
        <v>72</v>
      </c>
      <c r="B75" s="8">
        <v>0.73958333333333337</v>
      </c>
      <c r="C75" s="8">
        <v>0.75</v>
      </c>
      <c r="D75" s="16">
        <v>500</v>
      </c>
      <c r="E75" s="16">
        <v>500</v>
      </c>
      <c r="F75" s="16">
        <v>16</v>
      </c>
      <c r="G75" s="16">
        <v>800</v>
      </c>
      <c r="H75" s="16">
        <v>800</v>
      </c>
      <c r="I75" s="16">
        <v>0</v>
      </c>
      <c r="J75" s="16">
        <v>1400</v>
      </c>
      <c r="K75" s="16">
        <v>1450</v>
      </c>
      <c r="L75" s="16">
        <v>450</v>
      </c>
      <c r="M75" s="16">
        <v>694.1</v>
      </c>
      <c r="N75" s="16">
        <v>0</v>
      </c>
      <c r="O75" s="16">
        <v>0</v>
      </c>
      <c r="P75" s="16">
        <v>0</v>
      </c>
      <c r="Q75" s="16">
        <v>400</v>
      </c>
      <c r="R75" s="16">
        <v>355.6</v>
      </c>
      <c r="S75" s="16">
        <v>382.73</v>
      </c>
      <c r="T75" s="16">
        <v>500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v>0</v>
      </c>
      <c r="AD75" s="16">
        <v>0</v>
      </c>
      <c r="AE75" s="16">
        <v>100</v>
      </c>
      <c r="AF75" s="16">
        <v>0</v>
      </c>
      <c r="AG75" s="16">
        <v>0</v>
      </c>
      <c r="AH75" s="16">
        <f>SUM('[2]IEX-DAM(Sale)'!AH75,'[2]IEX-RTM(Sale)'!AH75,'[2]G-TAM(Sale)'!AH75)</f>
        <v>0</v>
      </c>
    </row>
    <row r="76" spans="1:34" s="4" customFormat="1" x14ac:dyDescent="0.2">
      <c r="A76" s="1">
        <v>73</v>
      </c>
      <c r="B76" s="8">
        <v>0.75</v>
      </c>
      <c r="C76" s="8">
        <v>0.76041666666666663</v>
      </c>
      <c r="D76" s="16">
        <v>200</v>
      </c>
      <c r="E76" s="16">
        <v>500</v>
      </c>
      <c r="F76" s="16">
        <v>61.6</v>
      </c>
      <c r="G76" s="16">
        <v>850</v>
      </c>
      <c r="H76" s="16">
        <v>100</v>
      </c>
      <c r="I76" s="16">
        <v>0</v>
      </c>
      <c r="J76" s="16">
        <v>1301</v>
      </c>
      <c r="K76" s="16">
        <v>600</v>
      </c>
      <c r="L76" s="16">
        <v>450</v>
      </c>
      <c r="M76" s="16">
        <v>510</v>
      </c>
      <c r="N76" s="16">
        <v>0</v>
      </c>
      <c r="O76" s="16">
        <v>0</v>
      </c>
      <c r="P76" s="16">
        <v>0</v>
      </c>
      <c r="Q76" s="16">
        <v>0</v>
      </c>
      <c r="R76" s="16">
        <v>634.6</v>
      </c>
      <c r="S76" s="16">
        <v>400</v>
      </c>
      <c r="T76" s="16">
        <v>500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6">
        <v>0</v>
      </c>
      <c r="AB76" s="16">
        <v>0</v>
      </c>
      <c r="AC76" s="16">
        <v>0</v>
      </c>
      <c r="AD76" s="16">
        <v>0</v>
      </c>
      <c r="AE76" s="16">
        <v>0</v>
      </c>
      <c r="AF76" s="16">
        <v>0</v>
      </c>
      <c r="AG76" s="16">
        <v>0</v>
      </c>
      <c r="AH76" s="16">
        <f>SUM('[2]IEX-DAM(Sale)'!AH76,'[2]IEX-RTM(Sale)'!AH76,'[2]G-TAM(Sale)'!AH76)</f>
        <v>0</v>
      </c>
    </row>
    <row r="77" spans="1:34" s="4" customFormat="1" x14ac:dyDescent="0.2">
      <c r="A77" s="1">
        <v>74</v>
      </c>
      <c r="B77" s="8">
        <v>0.76041666666666663</v>
      </c>
      <c r="C77" s="8">
        <v>0.77083333333333337</v>
      </c>
      <c r="D77" s="16">
        <v>200</v>
      </c>
      <c r="E77" s="16">
        <v>637.6</v>
      </c>
      <c r="F77" s="16">
        <v>533.39</v>
      </c>
      <c r="G77" s="16">
        <v>850</v>
      </c>
      <c r="H77" s="16">
        <v>100</v>
      </c>
      <c r="I77" s="16">
        <v>200</v>
      </c>
      <c r="J77" s="16">
        <v>1400</v>
      </c>
      <c r="K77" s="16">
        <v>1274</v>
      </c>
      <c r="L77" s="16">
        <v>450</v>
      </c>
      <c r="M77" s="16">
        <v>977.1</v>
      </c>
      <c r="N77" s="16">
        <v>0</v>
      </c>
      <c r="O77" s="16">
        <v>0</v>
      </c>
      <c r="P77" s="16">
        <v>0</v>
      </c>
      <c r="Q77" s="16">
        <v>0</v>
      </c>
      <c r="R77" s="16">
        <v>848.7</v>
      </c>
      <c r="S77" s="16">
        <v>300</v>
      </c>
      <c r="T77" s="16">
        <v>500</v>
      </c>
      <c r="U77" s="16">
        <v>0</v>
      </c>
      <c r="V77" s="16">
        <v>0</v>
      </c>
      <c r="W77" s="16">
        <v>0</v>
      </c>
      <c r="X77" s="16">
        <v>46.8</v>
      </c>
      <c r="Y77" s="16">
        <v>0</v>
      </c>
      <c r="Z77" s="16">
        <v>0</v>
      </c>
      <c r="AA77" s="16">
        <v>100</v>
      </c>
      <c r="AB77" s="16">
        <v>0</v>
      </c>
      <c r="AC77" s="16">
        <v>0</v>
      </c>
      <c r="AD77" s="16">
        <v>0</v>
      </c>
      <c r="AE77" s="16">
        <v>0</v>
      </c>
      <c r="AF77" s="16">
        <v>0</v>
      </c>
      <c r="AG77" s="16">
        <v>0</v>
      </c>
      <c r="AH77" s="16">
        <f>SUM('[2]IEX-DAM(Sale)'!AH77,'[2]IEX-RTM(Sale)'!AH77,'[2]G-TAM(Sale)'!AH77)</f>
        <v>0</v>
      </c>
    </row>
    <row r="78" spans="1:34" s="4" customFormat="1" x14ac:dyDescent="0.2">
      <c r="A78" s="1">
        <v>75</v>
      </c>
      <c r="B78" s="8">
        <v>0.77083333333333337</v>
      </c>
      <c r="C78" s="8">
        <v>0.78125</v>
      </c>
      <c r="D78" s="16">
        <v>500</v>
      </c>
      <c r="E78" s="16">
        <v>524.70000000000005</v>
      </c>
      <c r="F78" s="16">
        <v>500</v>
      </c>
      <c r="G78" s="16">
        <v>800</v>
      </c>
      <c r="H78" s="16">
        <v>102.6</v>
      </c>
      <c r="I78" s="16">
        <v>0</v>
      </c>
      <c r="J78" s="16">
        <v>1200</v>
      </c>
      <c r="K78" s="16">
        <v>1100</v>
      </c>
      <c r="L78" s="16">
        <v>450</v>
      </c>
      <c r="M78" s="16">
        <v>1260</v>
      </c>
      <c r="N78" s="16">
        <v>0</v>
      </c>
      <c r="O78" s="16">
        <v>0</v>
      </c>
      <c r="P78" s="16">
        <v>0</v>
      </c>
      <c r="Q78" s="16">
        <v>350</v>
      </c>
      <c r="R78" s="16">
        <v>800</v>
      </c>
      <c r="S78" s="16">
        <v>0</v>
      </c>
      <c r="T78" s="16">
        <v>603.29999999999995</v>
      </c>
      <c r="U78" s="16">
        <v>0</v>
      </c>
      <c r="V78" s="16">
        <v>0</v>
      </c>
      <c r="W78" s="16">
        <v>0</v>
      </c>
      <c r="X78" s="16">
        <v>200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16">
        <v>0</v>
      </c>
      <c r="AG78" s="16">
        <v>0</v>
      </c>
      <c r="AH78" s="16">
        <f>SUM('[2]IEX-DAM(Sale)'!AH78,'[2]IEX-RTM(Sale)'!AH78,'[2]G-TAM(Sale)'!AH78)</f>
        <v>0</v>
      </c>
    </row>
    <row r="79" spans="1:34" s="4" customFormat="1" x14ac:dyDescent="0.2">
      <c r="A79" s="1">
        <v>76</v>
      </c>
      <c r="B79" s="8">
        <v>0.78125</v>
      </c>
      <c r="C79" s="8">
        <v>0.79166666666666663</v>
      </c>
      <c r="D79" s="16">
        <v>400</v>
      </c>
      <c r="E79" s="16">
        <v>829.17</v>
      </c>
      <c r="F79" s="16">
        <v>450</v>
      </c>
      <c r="G79" s="16">
        <v>650</v>
      </c>
      <c r="H79" s="16">
        <v>166.7</v>
      </c>
      <c r="I79" s="16">
        <v>0</v>
      </c>
      <c r="J79" s="16">
        <v>1200</v>
      </c>
      <c r="K79" s="16">
        <v>900</v>
      </c>
      <c r="L79" s="16">
        <v>450</v>
      </c>
      <c r="M79" s="16">
        <v>1160</v>
      </c>
      <c r="N79" s="16">
        <v>0</v>
      </c>
      <c r="O79" s="16">
        <v>0</v>
      </c>
      <c r="P79" s="16">
        <v>0</v>
      </c>
      <c r="Q79" s="16">
        <v>300</v>
      </c>
      <c r="R79" s="16">
        <v>750</v>
      </c>
      <c r="S79" s="16">
        <v>0</v>
      </c>
      <c r="T79" s="16">
        <v>666.5</v>
      </c>
      <c r="U79" s="16">
        <v>0</v>
      </c>
      <c r="V79" s="16">
        <v>0</v>
      </c>
      <c r="W79" s="16">
        <v>0</v>
      </c>
      <c r="X79" s="16">
        <v>200</v>
      </c>
      <c r="Y79" s="16">
        <v>0</v>
      </c>
      <c r="Z79" s="16">
        <v>450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6">
        <v>0</v>
      </c>
      <c r="AG79" s="16">
        <v>0</v>
      </c>
      <c r="AH79" s="16">
        <f>SUM('[2]IEX-DAM(Sale)'!AH79,'[2]IEX-RTM(Sale)'!AH79,'[2]G-TAM(Sale)'!AH79)</f>
        <v>0</v>
      </c>
    </row>
    <row r="80" spans="1:34" s="4" customFormat="1" x14ac:dyDescent="0.2">
      <c r="A80" s="1">
        <v>77</v>
      </c>
      <c r="B80" s="8">
        <v>0.79166666666666663</v>
      </c>
      <c r="C80" s="8">
        <v>0.80208333333333337</v>
      </c>
      <c r="D80" s="16">
        <v>350</v>
      </c>
      <c r="E80" s="16">
        <v>700</v>
      </c>
      <c r="F80" s="16">
        <v>300</v>
      </c>
      <c r="G80" s="16">
        <v>600</v>
      </c>
      <c r="H80" s="16">
        <v>250</v>
      </c>
      <c r="I80" s="16">
        <v>100</v>
      </c>
      <c r="J80" s="16">
        <v>1099.99</v>
      </c>
      <c r="K80" s="16">
        <v>1100</v>
      </c>
      <c r="L80" s="16">
        <v>450</v>
      </c>
      <c r="M80" s="16">
        <v>1010</v>
      </c>
      <c r="N80" s="16">
        <v>0</v>
      </c>
      <c r="O80" s="16">
        <v>0</v>
      </c>
      <c r="P80" s="16">
        <v>0</v>
      </c>
      <c r="Q80" s="16">
        <v>100</v>
      </c>
      <c r="R80" s="16">
        <v>650</v>
      </c>
      <c r="S80" s="16">
        <v>150</v>
      </c>
      <c r="T80" s="16">
        <v>683</v>
      </c>
      <c r="U80" s="16">
        <v>0</v>
      </c>
      <c r="V80" s="16">
        <v>0</v>
      </c>
      <c r="W80" s="16">
        <v>0</v>
      </c>
      <c r="X80" s="16">
        <v>0</v>
      </c>
      <c r="Y80" s="16">
        <v>72.62</v>
      </c>
      <c r="Z80" s="16">
        <v>200</v>
      </c>
      <c r="AA80" s="16">
        <v>0</v>
      </c>
      <c r="AB80" s="16">
        <v>0</v>
      </c>
      <c r="AC80" s="16">
        <v>0</v>
      </c>
      <c r="AD80" s="16">
        <v>0</v>
      </c>
      <c r="AE80" s="16">
        <v>0</v>
      </c>
      <c r="AF80" s="16">
        <v>0</v>
      </c>
      <c r="AG80" s="16">
        <v>0</v>
      </c>
      <c r="AH80" s="16">
        <f>SUM('[2]IEX-DAM(Sale)'!AH80,'[2]IEX-RTM(Sale)'!AH80,'[2]G-TAM(Sale)'!AH80)</f>
        <v>0</v>
      </c>
    </row>
    <row r="81" spans="1:34" s="4" customFormat="1" x14ac:dyDescent="0.2">
      <c r="A81" s="1">
        <v>78</v>
      </c>
      <c r="B81" s="8">
        <v>0.80208333333333337</v>
      </c>
      <c r="C81" s="8">
        <v>0.8125</v>
      </c>
      <c r="D81" s="16">
        <v>300</v>
      </c>
      <c r="E81" s="16">
        <v>650</v>
      </c>
      <c r="F81" s="16">
        <v>150</v>
      </c>
      <c r="G81" s="16">
        <v>500</v>
      </c>
      <c r="H81" s="16">
        <v>300</v>
      </c>
      <c r="I81" s="16">
        <v>100</v>
      </c>
      <c r="J81" s="16">
        <v>1100</v>
      </c>
      <c r="K81" s="16">
        <v>1050</v>
      </c>
      <c r="L81" s="16">
        <v>450</v>
      </c>
      <c r="M81" s="16">
        <v>760</v>
      </c>
      <c r="N81" s="16">
        <v>0</v>
      </c>
      <c r="O81" s="16">
        <v>0</v>
      </c>
      <c r="P81" s="16">
        <v>0</v>
      </c>
      <c r="Q81" s="16">
        <v>50</v>
      </c>
      <c r="R81" s="16">
        <v>600</v>
      </c>
      <c r="S81" s="16">
        <v>150</v>
      </c>
      <c r="T81" s="16">
        <v>776</v>
      </c>
      <c r="U81" s="16">
        <v>0</v>
      </c>
      <c r="V81" s="16">
        <v>0</v>
      </c>
      <c r="W81" s="16">
        <v>0</v>
      </c>
      <c r="X81" s="16">
        <v>0</v>
      </c>
      <c r="Y81" s="16">
        <v>100</v>
      </c>
      <c r="Z81" s="16">
        <v>100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6">
        <v>0</v>
      </c>
      <c r="AG81" s="16">
        <v>0</v>
      </c>
      <c r="AH81" s="16">
        <f>SUM('[2]IEX-DAM(Sale)'!AH81,'[2]IEX-RTM(Sale)'!AH81,'[2]G-TAM(Sale)'!AH81)</f>
        <v>0</v>
      </c>
    </row>
    <row r="82" spans="1:34" s="4" customFormat="1" x14ac:dyDescent="0.2">
      <c r="A82" s="1">
        <v>79</v>
      </c>
      <c r="B82" s="8">
        <v>0.8125</v>
      </c>
      <c r="C82" s="8">
        <v>0.82291666666666663</v>
      </c>
      <c r="D82" s="16">
        <v>350</v>
      </c>
      <c r="E82" s="16">
        <v>650</v>
      </c>
      <c r="F82" s="16">
        <v>61.5</v>
      </c>
      <c r="G82" s="16">
        <v>450</v>
      </c>
      <c r="H82" s="16">
        <v>450</v>
      </c>
      <c r="I82" s="16">
        <v>200</v>
      </c>
      <c r="J82" s="16">
        <v>1150</v>
      </c>
      <c r="K82" s="16">
        <v>950</v>
      </c>
      <c r="L82" s="16">
        <v>507.8</v>
      </c>
      <c r="M82" s="16">
        <v>760</v>
      </c>
      <c r="N82" s="16">
        <v>0</v>
      </c>
      <c r="O82" s="16">
        <v>0</v>
      </c>
      <c r="P82" s="16">
        <v>0</v>
      </c>
      <c r="Q82" s="16">
        <v>213.41</v>
      </c>
      <c r="R82" s="16">
        <v>550</v>
      </c>
      <c r="S82" s="16">
        <v>150</v>
      </c>
      <c r="T82" s="16">
        <v>797.7</v>
      </c>
      <c r="U82" s="16">
        <v>0</v>
      </c>
      <c r="V82" s="16">
        <v>0</v>
      </c>
      <c r="W82" s="16">
        <v>0</v>
      </c>
      <c r="X82" s="16">
        <v>0</v>
      </c>
      <c r="Y82" s="16">
        <v>100</v>
      </c>
      <c r="Z82" s="16">
        <v>100</v>
      </c>
      <c r="AA82" s="16">
        <v>0</v>
      </c>
      <c r="AB82" s="16">
        <v>0</v>
      </c>
      <c r="AC82" s="16">
        <v>0</v>
      </c>
      <c r="AD82" s="16">
        <v>0</v>
      </c>
      <c r="AE82" s="16">
        <v>0</v>
      </c>
      <c r="AF82" s="16">
        <v>0</v>
      </c>
      <c r="AG82" s="16">
        <v>0</v>
      </c>
      <c r="AH82" s="16">
        <f>SUM('[2]IEX-DAM(Sale)'!AH82,'[2]IEX-RTM(Sale)'!AH82,'[2]G-TAM(Sale)'!AH82)</f>
        <v>0</v>
      </c>
    </row>
    <row r="83" spans="1:34" s="4" customFormat="1" x14ac:dyDescent="0.2">
      <c r="A83" s="1">
        <v>80</v>
      </c>
      <c r="B83" s="8">
        <v>0.82291666666666663</v>
      </c>
      <c r="C83" s="8">
        <v>0.83333333333333337</v>
      </c>
      <c r="D83" s="16">
        <v>400</v>
      </c>
      <c r="E83" s="16">
        <v>750</v>
      </c>
      <c r="F83" s="16">
        <v>100</v>
      </c>
      <c r="G83" s="16">
        <v>550</v>
      </c>
      <c r="H83" s="16">
        <v>500</v>
      </c>
      <c r="I83" s="16">
        <v>200</v>
      </c>
      <c r="J83" s="16">
        <v>1199.99</v>
      </c>
      <c r="K83" s="16">
        <v>950</v>
      </c>
      <c r="L83" s="16">
        <v>450</v>
      </c>
      <c r="M83" s="16">
        <v>860</v>
      </c>
      <c r="N83" s="16">
        <v>0</v>
      </c>
      <c r="O83" s="16">
        <v>0</v>
      </c>
      <c r="P83" s="16">
        <v>0</v>
      </c>
      <c r="Q83" s="16">
        <v>229.66</v>
      </c>
      <c r="R83" s="16">
        <v>600</v>
      </c>
      <c r="S83" s="16">
        <v>254.27</v>
      </c>
      <c r="T83" s="16">
        <v>950</v>
      </c>
      <c r="U83" s="16">
        <v>0</v>
      </c>
      <c r="V83" s="16">
        <v>0</v>
      </c>
      <c r="W83" s="16">
        <v>0</v>
      </c>
      <c r="X83" s="16">
        <v>0</v>
      </c>
      <c r="Y83" s="16">
        <v>100</v>
      </c>
      <c r="Z83" s="16">
        <v>100</v>
      </c>
      <c r="AA83" s="16">
        <v>49.16</v>
      </c>
      <c r="AB83" s="16">
        <v>0</v>
      </c>
      <c r="AC83" s="16">
        <v>0</v>
      </c>
      <c r="AD83" s="16">
        <v>0</v>
      </c>
      <c r="AE83" s="16">
        <v>0</v>
      </c>
      <c r="AF83" s="16">
        <v>0</v>
      </c>
      <c r="AG83" s="16">
        <v>0</v>
      </c>
      <c r="AH83" s="16">
        <f>SUM('[2]IEX-DAM(Sale)'!AH83,'[2]IEX-RTM(Sale)'!AH83,'[2]G-TAM(Sale)'!AH83)</f>
        <v>0</v>
      </c>
    </row>
    <row r="84" spans="1:34" s="4" customFormat="1" x14ac:dyDescent="0.2">
      <c r="A84" s="1">
        <v>81</v>
      </c>
      <c r="B84" s="8">
        <v>0.83333333333333337</v>
      </c>
      <c r="C84" s="8">
        <v>0.84375</v>
      </c>
      <c r="D84" s="16">
        <v>450</v>
      </c>
      <c r="E84" s="16">
        <v>800</v>
      </c>
      <c r="F84" s="16">
        <v>200</v>
      </c>
      <c r="G84" s="16">
        <v>600</v>
      </c>
      <c r="H84" s="16">
        <v>150</v>
      </c>
      <c r="I84" s="16">
        <v>200</v>
      </c>
      <c r="J84" s="16">
        <v>1150</v>
      </c>
      <c r="K84" s="16">
        <v>1000</v>
      </c>
      <c r="L84" s="16">
        <v>450</v>
      </c>
      <c r="M84" s="16">
        <v>910</v>
      </c>
      <c r="N84" s="16">
        <v>100</v>
      </c>
      <c r="O84" s="16">
        <v>0</v>
      </c>
      <c r="P84" s="16">
        <v>0</v>
      </c>
      <c r="Q84" s="16">
        <v>150</v>
      </c>
      <c r="R84" s="16">
        <v>650</v>
      </c>
      <c r="S84" s="16">
        <v>150</v>
      </c>
      <c r="T84" s="16">
        <v>1000</v>
      </c>
      <c r="U84" s="16">
        <v>0</v>
      </c>
      <c r="V84" s="16">
        <v>0</v>
      </c>
      <c r="W84" s="16">
        <v>0</v>
      </c>
      <c r="X84" s="16">
        <v>0</v>
      </c>
      <c r="Y84" s="16">
        <v>150</v>
      </c>
      <c r="Z84" s="16">
        <v>100</v>
      </c>
      <c r="AA84" s="16">
        <v>0</v>
      </c>
      <c r="AB84" s="16">
        <v>0</v>
      </c>
      <c r="AC84" s="16">
        <v>0</v>
      </c>
      <c r="AD84" s="16">
        <v>0</v>
      </c>
      <c r="AE84" s="16">
        <v>0</v>
      </c>
      <c r="AF84" s="16">
        <v>0</v>
      </c>
      <c r="AG84" s="16">
        <v>0</v>
      </c>
      <c r="AH84" s="16">
        <f>SUM('[2]IEX-DAM(Sale)'!AH84,'[2]IEX-RTM(Sale)'!AH84,'[2]G-TAM(Sale)'!AH84)</f>
        <v>0</v>
      </c>
    </row>
    <row r="85" spans="1:34" s="4" customFormat="1" x14ac:dyDescent="0.2">
      <c r="A85" s="1">
        <v>82</v>
      </c>
      <c r="B85" s="8">
        <v>0.84375</v>
      </c>
      <c r="C85" s="8">
        <v>0.85416666666666663</v>
      </c>
      <c r="D85" s="16">
        <v>500</v>
      </c>
      <c r="E85" s="16">
        <v>850</v>
      </c>
      <c r="F85" s="16">
        <v>250</v>
      </c>
      <c r="G85" s="16">
        <v>600</v>
      </c>
      <c r="H85" s="16">
        <v>550</v>
      </c>
      <c r="I85" s="16">
        <v>200</v>
      </c>
      <c r="J85" s="16">
        <v>1200</v>
      </c>
      <c r="K85" s="16">
        <v>1050</v>
      </c>
      <c r="L85" s="16">
        <v>450</v>
      </c>
      <c r="M85" s="16">
        <v>960</v>
      </c>
      <c r="N85" s="16">
        <v>100</v>
      </c>
      <c r="O85" s="16">
        <v>0</v>
      </c>
      <c r="P85" s="16">
        <v>0</v>
      </c>
      <c r="Q85" s="16">
        <v>150</v>
      </c>
      <c r="R85" s="16">
        <v>750</v>
      </c>
      <c r="S85" s="16">
        <v>369.03</v>
      </c>
      <c r="T85" s="16">
        <v>950</v>
      </c>
      <c r="U85" s="16">
        <v>0</v>
      </c>
      <c r="V85" s="16">
        <v>0</v>
      </c>
      <c r="W85" s="16">
        <v>0</v>
      </c>
      <c r="X85" s="16">
        <v>0</v>
      </c>
      <c r="Y85" s="16">
        <v>150</v>
      </c>
      <c r="Z85" s="16">
        <v>100</v>
      </c>
      <c r="AA85" s="16">
        <v>0</v>
      </c>
      <c r="AB85" s="16">
        <v>0</v>
      </c>
      <c r="AC85" s="16">
        <v>0</v>
      </c>
      <c r="AD85" s="16">
        <v>0</v>
      </c>
      <c r="AE85" s="16">
        <v>0</v>
      </c>
      <c r="AF85" s="16">
        <v>0</v>
      </c>
      <c r="AG85" s="16">
        <v>0</v>
      </c>
      <c r="AH85" s="16">
        <f>SUM('[2]IEX-DAM(Sale)'!AH85,'[2]IEX-RTM(Sale)'!AH85,'[2]G-TAM(Sale)'!AH85)</f>
        <v>0</v>
      </c>
    </row>
    <row r="86" spans="1:34" s="4" customFormat="1" x14ac:dyDescent="0.2">
      <c r="A86" s="1">
        <v>83</v>
      </c>
      <c r="B86" s="8">
        <v>0.85416666666666663</v>
      </c>
      <c r="C86" s="8">
        <v>0.86458333333333337</v>
      </c>
      <c r="D86" s="16">
        <v>550</v>
      </c>
      <c r="E86" s="16">
        <v>900</v>
      </c>
      <c r="F86" s="16">
        <v>350</v>
      </c>
      <c r="G86" s="16">
        <v>600</v>
      </c>
      <c r="H86" s="16">
        <v>250</v>
      </c>
      <c r="I86" s="16">
        <v>53.6</v>
      </c>
      <c r="J86" s="16">
        <v>1200</v>
      </c>
      <c r="K86" s="16">
        <v>1100</v>
      </c>
      <c r="L86" s="16">
        <v>630.20000000000005</v>
      </c>
      <c r="M86" s="16">
        <v>1010</v>
      </c>
      <c r="N86" s="16">
        <v>300</v>
      </c>
      <c r="O86" s="16">
        <v>0</v>
      </c>
      <c r="P86" s="16">
        <v>0</v>
      </c>
      <c r="Q86" s="16">
        <v>100</v>
      </c>
      <c r="R86" s="16">
        <v>750</v>
      </c>
      <c r="S86" s="16">
        <v>484.6</v>
      </c>
      <c r="T86" s="16">
        <v>950</v>
      </c>
      <c r="U86" s="16">
        <v>0</v>
      </c>
      <c r="V86" s="16">
        <v>0</v>
      </c>
      <c r="W86" s="16">
        <v>0</v>
      </c>
      <c r="X86" s="16">
        <v>0</v>
      </c>
      <c r="Y86" s="16">
        <v>100</v>
      </c>
      <c r="Z86" s="16">
        <v>300</v>
      </c>
      <c r="AA86" s="16">
        <v>0</v>
      </c>
      <c r="AB86" s="16">
        <v>0</v>
      </c>
      <c r="AC86" s="16">
        <v>0</v>
      </c>
      <c r="AD86" s="16">
        <v>0</v>
      </c>
      <c r="AE86" s="16">
        <v>0</v>
      </c>
      <c r="AF86" s="16">
        <v>0</v>
      </c>
      <c r="AG86" s="16">
        <v>0</v>
      </c>
      <c r="AH86" s="16">
        <f>SUM('[2]IEX-DAM(Sale)'!AH86,'[2]IEX-RTM(Sale)'!AH86,'[2]G-TAM(Sale)'!AH86)</f>
        <v>0</v>
      </c>
    </row>
    <row r="87" spans="1:34" s="4" customFormat="1" x14ac:dyDescent="0.2">
      <c r="A87" s="1">
        <v>84</v>
      </c>
      <c r="B87" s="8">
        <v>0.86458333333333337</v>
      </c>
      <c r="C87" s="8">
        <v>0.875</v>
      </c>
      <c r="D87" s="16">
        <v>550</v>
      </c>
      <c r="E87" s="16">
        <v>900</v>
      </c>
      <c r="F87" s="16">
        <v>450</v>
      </c>
      <c r="G87" s="16">
        <v>600</v>
      </c>
      <c r="H87" s="16">
        <v>300</v>
      </c>
      <c r="I87" s="16">
        <v>200</v>
      </c>
      <c r="J87" s="16">
        <v>1200</v>
      </c>
      <c r="K87" s="16">
        <v>1100</v>
      </c>
      <c r="L87" s="16">
        <v>853.43</v>
      </c>
      <c r="M87" s="16">
        <v>1010</v>
      </c>
      <c r="N87" s="16">
        <v>323.5</v>
      </c>
      <c r="O87" s="16">
        <v>0</v>
      </c>
      <c r="P87" s="16">
        <v>0</v>
      </c>
      <c r="Q87" s="16">
        <v>50</v>
      </c>
      <c r="R87" s="16">
        <v>700</v>
      </c>
      <c r="S87" s="16">
        <v>550</v>
      </c>
      <c r="T87" s="16">
        <v>900</v>
      </c>
      <c r="U87" s="16">
        <v>0</v>
      </c>
      <c r="V87" s="16">
        <v>0</v>
      </c>
      <c r="W87" s="16">
        <v>0</v>
      </c>
      <c r="X87" s="16">
        <v>0</v>
      </c>
      <c r="Y87" s="16">
        <v>100</v>
      </c>
      <c r="Z87" s="16">
        <v>300</v>
      </c>
      <c r="AA87" s="16">
        <v>100</v>
      </c>
      <c r="AB87" s="16">
        <v>0</v>
      </c>
      <c r="AC87" s="16">
        <v>0</v>
      </c>
      <c r="AD87" s="16">
        <v>0</v>
      </c>
      <c r="AE87" s="16">
        <v>0</v>
      </c>
      <c r="AF87" s="16">
        <v>0</v>
      </c>
      <c r="AG87" s="16">
        <v>0</v>
      </c>
      <c r="AH87" s="16">
        <f>SUM('[2]IEX-DAM(Sale)'!AH87,'[2]IEX-RTM(Sale)'!AH87,'[2]G-TAM(Sale)'!AH87)</f>
        <v>0</v>
      </c>
    </row>
    <row r="88" spans="1:34" s="4" customFormat="1" x14ac:dyDescent="0.2">
      <c r="A88" s="1">
        <v>85</v>
      </c>
      <c r="B88" s="8">
        <v>0.875</v>
      </c>
      <c r="C88" s="8">
        <v>0.88541666666666663</v>
      </c>
      <c r="D88" s="16">
        <v>200</v>
      </c>
      <c r="E88" s="16">
        <v>1000</v>
      </c>
      <c r="F88" s="16">
        <v>400</v>
      </c>
      <c r="G88" s="16">
        <v>550</v>
      </c>
      <c r="H88" s="16">
        <v>350</v>
      </c>
      <c r="I88" s="16">
        <v>400</v>
      </c>
      <c r="J88" s="16">
        <v>1200</v>
      </c>
      <c r="K88" s="16">
        <v>1033.4000000000001</v>
      </c>
      <c r="L88" s="16">
        <v>450</v>
      </c>
      <c r="M88" s="16">
        <v>960</v>
      </c>
      <c r="N88" s="16">
        <v>0</v>
      </c>
      <c r="O88" s="16">
        <v>0</v>
      </c>
      <c r="P88" s="16">
        <v>100</v>
      </c>
      <c r="Q88" s="16">
        <v>150</v>
      </c>
      <c r="R88" s="16">
        <v>576.1</v>
      </c>
      <c r="S88" s="16">
        <v>271.75</v>
      </c>
      <c r="T88" s="16">
        <v>661.9</v>
      </c>
      <c r="U88" s="16">
        <v>0</v>
      </c>
      <c r="V88" s="16">
        <v>0</v>
      </c>
      <c r="W88" s="16">
        <v>0</v>
      </c>
      <c r="X88" s="16">
        <v>0</v>
      </c>
      <c r="Y88" s="16">
        <v>100</v>
      </c>
      <c r="Z88" s="16">
        <v>400</v>
      </c>
      <c r="AA88" s="16">
        <v>100</v>
      </c>
      <c r="AB88" s="16">
        <v>0</v>
      </c>
      <c r="AC88" s="16">
        <v>0</v>
      </c>
      <c r="AD88" s="16">
        <v>0</v>
      </c>
      <c r="AE88" s="16">
        <v>0</v>
      </c>
      <c r="AF88" s="16">
        <v>0</v>
      </c>
      <c r="AG88" s="16">
        <v>0</v>
      </c>
      <c r="AH88" s="16">
        <f>SUM('[2]IEX-DAM(Sale)'!AH88,'[2]IEX-RTM(Sale)'!AH88,'[2]G-TAM(Sale)'!AH88)</f>
        <v>0</v>
      </c>
    </row>
    <row r="89" spans="1:34" s="4" customFormat="1" x14ac:dyDescent="0.2">
      <c r="A89" s="1">
        <v>86</v>
      </c>
      <c r="B89" s="8">
        <v>0.88541666666666663</v>
      </c>
      <c r="C89" s="8">
        <v>0.89583333333333337</v>
      </c>
      <c r="D89" s="16">
        <v>200</v>
      </c>
      <c r="E89" s="16">
        <v>1000</v>
      </c>
      <c r="F89" s="16">
        <v>400</v>
      </c>
      <c r="G89" s="16">
        <v>450</v>
      </c>
      <c r="H89" s="16">
        <v>100</v>
      </c>
      <c r="I89" s="16">
        <v>400</v>
      </c>
      <c r="J89" s="16">
        <v>1200</v>
      </c>
      <c r="K89" s="16">
        <v>1100</v>
      </c>
      <c r="L89" s="16">
        <v>832.1</v>
      </c>
      <c r="M89" s="16">
        <v>910</v>
      </c>
      <c r="N89" s="16">
        <v>173.1</v>
      </c>
      <c r="O89" s="16">
        <v>0</v>
      </c>
      <c r="P89" s="16">
        <v>100</v>
      </c>
      <c r="Q89" s="16">
        <v>100</v>
      </c>
      <c r="R89" s="16">
        <v>681</v>
      </c>
      <c r="S89" s="16">
        <v>400</v>
      </c>
      <c r="T89" s="16">
        <v>850</v>
      </c>
      <c r="U89" s="16">
        <v>0</v>
      </c>
      <c r="V89" s="16">
        <v>0</v>
      </c>
      <c r="W89" s="16">
        <v>0</v>
      </c>
      <c r="X89" s="16">
        <v>0</v>
      </c>
      <c r="Y89" s="16">
        <v>100</v>
      </c>
      <c r="Z89" s="16">
        <v>400</v>
      </c>
      <c r="AA89" s="16">
        <v>100</v>
      </c>
      <c r="AB89" s="16">
        <v>0</v>
      </c>
      <c r="AC89" s="16">
        <v>0</v>
      </c>
      <c r="AD89" s="16">
        <v>0</v>
      </c>
      <c r="AE89" s="16">
        <v>0</v>
      </c>
      <c r="AF89" s="16">
        <v>0</v>
      </c>
      <c r="AG89" s="16">
        <v>0</v>
      </c>
      <c r="AH89" s="16">
        <f>SUM('[2]IEX-DAM(Sale)'!AH89,'[2]IEX-RTM(Sale)'!AH89,'[2]G-TAM(Sale)'!AH89)</f>
        <v>0</v>
      </c>
    </row>
    <row r="90" spans="1:34" s="4" customFormat="1" x14ac:dyDescent="0.2">
      <c r="A90" s="1">
        <v>87</v>
      </c>
      <c r="B90" s="8">
        <v>0.89583333333333337</v>
      </c>
      <c r="C90" s="8">
        <v>0.90625</v>
      </c>
      <c r="D90" s="16">
        <v>200</v>
      </c>
      <c r="E90" s="16">
        <v>900</v>
      </c>
      <c r="F90" s="16">
        <v>600</v>
      </c>
      <c r="G90" s="16">
        <v>450</v>
      </c>
      <c r="H90" s="16">
        <v>100</v>
      </c>
      <c r="I90" s="16">
        <v>350</v>
      </c>
      <c r="J90" s="16">
        <v>1150</v>
      </c>
      <c r="K90" s="16">
        <v>1150</v>
      </c>
      <c r="L90" s="16">
        <v>900</v>
      </c>
      <c r="M90" s="16">
        <v>810</v>
      </c>
      <c r="N90" s="16">
        <v>462.28</v>
      </c>
      <c r="O90" s="16">
        <v>250</v>
      </c>
      <c r="P90" s="16">
        <v>100</v>
      </c>
      <c r="Q90" s="16">
        <v>0</v>
      </c>
      <c r="R90" s="16">
        <v>800</v>
      </c>
      <c r="S90" s="16">
        <v>450</v>
      </c>
      <c r="T90" s="16">
        <v>850</v>
      </c>
      <c r="U90" s="16">
        <v>0</v>
      </c>
      <c r="V90" s="16">
        <v>0</v>
      </c>
      <c r="W90" s="16">
        <v>0</v>
      </c>
      <c r="X90" s="16">
        <v>0</v>
      </c>
      <c r="Y90" s="16">
        <v>100</v>
      </c>
      <c r="Z90" s="16">
        <v>350</v>
      </c>
      <c r="AA90" s="16">
        <v>100</v>
      </c>
      <c r="AB90" s="16">
        <v>0</v>
      </c>
      <c r="AC90" s="16">
        <v>0</v>
      </c>
      <c r="AD90" s="16">
        <v>0</v>
      </c>
      <c r="AE90" s="16">
        <v>0</v>
      </c>
      <c r="AF90" s="16">
        <v>0</v>
      </c>
      <c r="AG90" s="16">
        <v>0</v>
      </c>
      <c r="AH90" s="16">
        <f>SUM('[2]IEX-DAM(Sale)'!AH90,'[2]IEX-RTM(Sale)'!AH90,'[2]G-TAM(Sale)'!AH90)</f>
        <v>0</v>
      </c>
    </row>
    <row r="91" spans="1:34" s="4" customFormat="1" x14ac:dyDescent="0.2">
      <c r="A91" s="1">
        <v>88</v>
      </c>
      <c r="B91" s="8">
        <v>0.90625</v>
      </c>
      <c r="C91" s="8">
        <v>0.91666666666666663</v>
      </c>
      <c r="D91" s="16">
        <v>200</v>
      </c>
      <c r="E91" s="16">
        <v>850</v>
      </c>
      <c r="F91" s="16">
        <v>600</v>
      </c>
      <c r="G91" s="16">
        <v>450</v>
      </c>
      <c r="H91" s="16">
        <v>100</v>
      </c>
      <c r="I91" s="16">
        <v>350</v>
      </c>
      <c r="J91" s="16">
        <v>1100</v>
      </c>
      <c r="K91" s="16">
        <v>1300</v>
      </c>
      <c r="L91" s="16">
        <v>900</v>
      </c>
      <c r="M91" s="16">
        <v>810</v>
      </c>
      <c r="N91" s="16">
        <v>270.62</v>
      </c>
      <c r="O91" s="16">
        <v>250</v>
      </c>
      <c r="P91" s="16">
        <v>100</v>
      </c>
      <c r="Q91" s="16">
        <v>0</v>
      </c>
      <c r="R91" s="16">
        <v>800</v>
      </c>
      <c r="S91" s="16">
        <v>550</v>
      </c>
      <c r="T91" s="16">
        <v>850</v>
      </c>
      <c r="U91" s="16">
        <v>0</v>
      </c>
      <c r="V91" s="16">
        <v>0</v>
      </c>
      <c r="W91" s="16">
        <v>0</v>
      </c>
      <c r="X91" s="16">
        <v>0</v>
      </c>
      <c r="Y91" s="16">
        <v>100</v>
      </c>
      <c r="Z91" s="16">
        <v>350</v>
      </c>
      <c r="AA91" s="16">
        <v>100</v>
      </c>
      <c r="AB91" s="16">
        <v>0</v>
      </c>
      <c r="AC91" s="16">
        <v>0</v>
      </c>
      <c r="AD91" s="16">
        <v>0</v>
      </c>
      <c r="AE91" s="16">
        <v>0</v>
      </c>
      <c r="AF91" s="16">
        <v>0</v>
      </c>
      <c r="AG91" s="16">
        <v>0</v>
      </c>
      <c r="AH91" s="16">
        <f>SUM('[2]IEX-DAM(Sale)'!AH91,'[2]IEX-RTM(Sale)'!AH91,'[2]G-TAM(Sale)'!AH91)</f>
        <v>0</v>
      </c>
    </row>
    <row r="92" spans="1:34" s="4" customFormat="1" x14ac:dyDescent="0.2">
      <c r="A92" s="1">
        <v>89</v>
      </c>
      <c r="B92" s="8">
        <v>0.91666666666666663</v>
      </c>
      <c r="C92" s="8">
        <v>0.92708333333333337</v>
      </c>
      <c r="D92" s="16">
        <v>200</v>
      </c>
      <c r="E92" s="16">
        <v>700</v>
      </c>
      <c r="F92" s="16">
        <v>350</v>
      </c>
      <c r="G92" s="16">
        <v>450</v>
      </c>
      <c r="H92" s="16">
        <v>100</v>
      </c>
      <c r="I92" s="16">
        <v>105.1</v>
      </c>
      <c r="J92" s="16">
        <v>800</v>
      </c>
      <c r="K92" s="16">
        <v>900</v>
      </c>
      <c r="L92" s="16">
        <v>650</v>
      </c>
      <c r="M92" s="16">
        <v>510</v>
      </c>
      <c r="N92" s="16">
        <v>0</v>
      </c>
      <c r="O92" s="16">
        <v>50</v>
      </c>
      <c r="P92" s="16">
        <v>100</v>
      </c>
      <c r="Q92" s="16">
        <v>0</v>
      </c>
      <c r="R92" s="16">
        <v>550</v>
      </c>
      <c r="S92" s="16">
        <v>350</v>
      </c>
      <c r="T92" s="16">
        <v>550</v>
      </c>
      <c r="U92" s="16">
        <v>0</v>
      </c>
      <c r="V92" s="16">
        <v>0</v>
      </c>
      <c r="W92" s="16">
        <v>0</v>
      </c>
      <c r="X92" s="16">
        <v>0</v>
      </c>
      <c r="Y92" s="16">
        <v>0</v>
      </c>
      <c r="Z92" s="16">
        <v>248.59</v>
      </c>
      <c r="AA92" s="16">
        <v>100</v>
      </c>
      <c r="AB92" s="16">
        <v>0</v>
      </c>
      <c r="AC92" s="16">
        <v>0</v>
      </c>
      <c r="AD92" s="16">
        <v>0</v>
      </c>
      <c r="AE92" s="16">
        <v>0</v>
      </c>
      <c r="AF92" s="16">
        <v>0</v>
      </c>
      <c r="AG92" s="16">
        <v>0</v>
      </c>
      <c r="AH92" s="16">
        <f>SUM('[2]IEX-DAM(Sale)'!AH92,'[2]IEX-RTM(Sale)'!AH92,'[2]G-TAM(Sale)'!AH92)</f>
        <v>0</v>
      </c>
    </row>
    <row r="93" spans="1:34" s="4" customFormat="1" x14ac:dyDescent="0.2">
      <c r="A93" s="1">
        <v>90</v>
      </c>
      <c r="B93" s="8">
        <v>0.92708333333333337</v>
      </c>
      <c r="C93" s="8">
        <v>0.9375</v>
      </c>
      <c r="D93" s="16">
        <v>320.7</v>
      </c>
      <c r="E93" s="16">
        <v>700</v>
      </c>
      <c r="F93" s="16">
        <v>250</v>
      </c>
      <c r="G93" s="16">
        <v>450</v>
      </c>
      <c r="H93" s="16">
        <v>200</v>
      </c>
      <c r="I93" s="16">
        <v>144.6</v>
      </c>
      <c r="J93" s="16">
        <v>800</v>
      </c>
      <c r="K93" s="16">
        <v>900</v>
      </c>
      <c r="L93" s="16">
        <v>650</v>
      </c>
      <c r="M93" s="16">
        <v>510</v>
      </c>
      <c r="N93" s="16">
        <v>255.25</v>
      </c>
      <c r="O93" s="16">
        <v>0</v>
      </c>
      <c r="P93" s="16">
        <v>100</v>
      </c>
      <c r="Q93" s="16">
        <v>0</v>
      </c>
      <c r="R93" s="16">
        <v>550</v>
      </c>
      <c r="S93" s="16">
        <v>485.1</v>
      </c>
      <c r="T93" s="16">
        <v>550</v>
      </c>
      <c r="U93" s="16">
        <v>0</v>
      </c>
      <c r="V93" s="16">
        <v>0</v>
      </c>
      <c r="W93" s="16">
        <v>0</v>
      </c>
      <c r="X93" s="16">
        <v>0</v>
      </c>
      <c r="Y93" s="16">
        <v>0</v>
      </c>
      <c r="Z93" s="16">
        <v>250</v>
      </c>
      <c r="AA93" s="16">
        <v>100</v>
      </c>
      <c r="AB93" s="16">
        <v>0</v>
      </c>
      <c r="AC93" s="16">
        <v>0</v>
      </c>
      <c r="AD93" s="16">
        <v>0</v>
      </c>
      <c r="AE93" s="16">
        <v>0</v>
      </c>
      <c r="AF93" s="16">
        <v>0</v>
      </c>
      <c r="AG93" s="16">
        <v>0</v>
      </c>
      <c r="AH93" s="16">
        <f>SUM('[2]IEX-DAM(Sale)'!AH93,'[2]IEX-RTM(Sale)'!AH93,'[2]G-TAM(Sale)'!AH93)</f>
        <v>0</v>
      </c>
    </row>
    <row r="94" spans="1:34" s="4" customFormat="1" x14ac:dyDescent="0.2">
      <c r="A94" s="1">
        <v>91</v>
      </c>
      <c r="B94" s="8">
        <v>0.9375</v>
      </c>
      <c r="C94" s="8">
        <v>0.94791666666666663</v>
      </c>
      <c r="D94" s="16">
        <v>406.6</v>
      </c>
      <c r="E94" s="16">
        <v>900</v>
      </c>
      <c r="F94" s="16">
        <v>150</v>
      </c>
      <c r="G94" s="16">
        <v>400</v>
      </c>
      <c r="H94" s="16">
        <v>392.78</v>
      </c>
      <c r="I94" s="16">
        <v>0</v>
      </c>
      <c r="J94" s="16">
        <v>800</v>
      </c>
      <c r="K94" s="16">
        <v>1000</v>
      </c>
      <c r="L94" s="16">
        <v>650</v>
      </c>
      <c r="M94" s="16">
        <v>510</v>
      </c>
      <c r="N94" s="16">
        <v>185.56</v>
      </c>
      <c r="O94" s="16">
        <v>50</v>
      </c>
      <c r="P94" s="16">
        <v>100</v>
      </c>
      <c r="Q94" s="16">
        <v>100</v>
      </c>
      <c r="R94" s="16">
        <v>650</v>
      </c>
      <c r="S94" s="16">
        <v>550</v>
      </c>
      <c r="T94" s="16">
        <v>550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300</v>
      </c>
      <c r="AA94" s="16">
        <v>100</v>
      </c>
      <c r="AB94" s="16">
        <v>0</v>
      </c>
      <c r="AC94" s="16">
        <v>0</v>
      </c>
      <c r="AD94" s="16">
        <v>0</v>
      </c>
      <c r="AE94" s="16">
        <v>0</v>
      </c>
      <c r="AF94" s="16">
        <v>0</v>
      </c>
      <c r="AG94" s="16">
        <v>0</v>
      </c>
      <c r="AH94" s="16">
        <f>SUM('[2]IEX-DAM(Sale)'!AH94,'[2]IEX-RTM(Sale)'!AH94,'[2]G-TAM(Sale)'!AH94)</f>
        <v>0</v>
      </c>
    </row>
    <row r="95" spans="1:34" s="4" customFormat="1" x14ac:dyDescent="0.2">
      <c r="A95" s="1">
        <v>92</v>
      </c>
      <c r="B95" s="8">
        <v>0.94791666666666663</v>
      </c>
      <c r="C95" s="8">
        <v>0.95833333333333337</v>
      </c>
      <c r="D95" s="16">
        <v>200</v>
      </c>
      <c r="E95" s="16">
        <v>700</v>
      </c>
      <c r="F95" s="16">
        <v>250</v>
      </c>
      <c r="G95" s="16">
        <v>300</v>
      </c>
      <c r="H95" s="16">
        <v>400</v>
      </c>
      <c r="I95" s="16">
        <v>200</v>
      </c>
      <c r="J95" s="16">
        <v>800</v>
      </c>
      <c r="K95" s="16">
        <v>1000</v>
      </c>
      <c r="L95" s="16">
        <v>650</v>
      </c>
      <c r="M95" s="16">
        <v>510</v>
      </c>
      <c r="N95" s="16">
        <v>0</v>
      </c>
      <c r="O95" s="16">
        <v>100</v>
      </c>
      <c r="P95" s="16">
        <v>100</v>
      </c>
      <c r="Q95" s="16">
        <v>100</v>
      </c>
      <c r="R95" s="16">
        <v>650</v>
      </c>
      <c r="S95" s="16">
        <v>550</v>
      </c>
      <c r="T95" s="16">
        <v>550</v>
      </c>
      <c r="U95" s="16">
        <v>0</v>
      </c>
      <c r="V95" s="16">
        <v>0</v>
      </c>
      <c r="W95" s="16">
        <v>0</v>
      </c>
      <c r="X95" s="16">
        <v>0</v>
      </c>
      <c r="Y95" s="16">
        <v>0</v>
      </c>
      <c r="Z95" s="16">
        <v>300</v>
      </c>
      <c r="AA95" s="16">
        <v>100</v>
      </c>
      <c r="AB95" s="16">
        <v>0</v>
      </c>
      <c r="AC95" s="16">
        <v>0</v>
      </c>
      <c r="AD95" s="16">
        <v>0</v>
      </c>
      <c r="AE95" s="16">
        <v>0</v>
      </c>
      <c r="AF95" s="16">
        <v>0</v>
      </c>
      <c r="AG95" s="16">
        <v>0</v>
      </c>
      <c r="AH95" s="16">
        <f>SUM('[2]IEX-DAM(Sale)'!AH95,'[2]IEX-RTM(Sale)'!AH95,'[2]G-TAM(Sale)'!AH95)</f>
        <v>0</v>
      </c>
    </row>
    <row r="96" spans="1:34" s="4" customFormat="1" x14ac:dyDescent="0.2">
      <c r="A96" s="1">
        <v>93</v>
      </c>
      <c r="B96" s="8">
        <v>0.95833333333333337</v>
      </c>
      <c r="C96" s="8">
        <v>0.96875</v>
      </c>
      <c r="D96" s="16">
        <v>487.9</v>
      </c>
      <c r="E96" s="16">
        <v>694.81</v>
      </c>
      <c r="F96" s="16">
        <v>200</v>
      </c>
      <c r="G96" s="16">
        <v>250</v>
      </c>
      <c r="H96" s="16">
        <v>382.8</v>
      </c>
      <c r="I96" s="16">
        <v>112.8</v>
      </c>
      <c r="J96" s="16">
        <v>800</v>
      </c>
      <c r="K96" s="16">
        <v>890.7</v>
      </c>
      <c r="L96" s="16">
        <v>450</v>
      </c>
      <c r="M96" s="16">
        <v>560</v>
      </c>
      <c r="N96" s="16">
        <v>0</v>
      </c>
      <c r="O96" s="16">
        <v>0</v>
      </c>
      <c r="P96" s="16">
        <v>200</v>
      </c>
      <c r="Q96" s="16">
        <v>150</v>
      </c>
      <c r="R96" s="16">
        <v>550</v>
      </c>
      <c r="S96" s="16">
        <v>700</v>
      </c>
      <c r="T96" s="16">
        <v>550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6">
        <v>300</v>
      </c>
      <c r="AA96" s="16">
        <v>1.06</v>
      </c>
      <c r="AB96" s="16">
        <v>0</v>
      </c>
      <c r="AC96" s="16">
        <v>0</v>
      </c>
      <c r="AD96" s="16">
        <v>0</v>
      </c>
      <c r="AE96" s="16">
        <v>0</v>
      </c>
      <c r="AF96" s="16">
        <v>0</v>
      </c>
      <c r="AG96" s="16">
        <v>0</v>
      </c>
      <c r="AH96" s="16">
        <f>SUM('[2]IEX-DAM(Sale)'!AH96,'[2]IEX-RTM(Sale)'!AH96,'[2]G-TAM(Sale)'!AH96)</f>
        <v>0</v>
      </c>
    </row>
    <row r="97" spans="1:45" x14ac:dyDescent="0.2">
      <c r="A97" s="1">
        <v>94</v>
      </c>
      <c r="B97" s="8">
        <v>0.96875</v>
      </c>
      <c r="C97" s="8">
        <v>0.97916666666666663</v>
      </c>
      <c r="D97" s="16">
        <v>650</v>
      </c>
      <c r="E97" s="16">
        <v>650</v>
      </c>
      <c r="F97" s="16">
        <v>100</v>
      </c>
      <c r="G97" s="16">
        <v>200</v>
      </c>
      <c r="H97" s="16">
        <v>347.94</v>
      </c>
      <c r="I97" s="16">
        <v>0</v>
      </c>
      <c r="J97" s="16">
        <v>850</v>
      </c>
      <c r="K97" s="16">
        <v>761.9</v>
      </c>
      <c r="L97" s="16">
        <v>450</v>
      </c>
      <c r="M97" s="16">
        <v>560</v>
      </c>
      <c r="N97" s="16">
        <v>0</v>
      </c>
      <c r="O97" s="16">
        <v>0</v>
      </c>
      <c r="P97" s="16">
        <v>200</v>
      </c>
      <c r="Q97" s="16">
        <v>150</v>
      </c>
      <c r="R97" s="16">
        <v>550</v>
      </c>
      <c r="S97" s="16">
        <v>733.8</v>
      </c>
      <c r="T97" s="16">
        <v>550</v>
      </c>
      <c r="U97" s="16">
        <v>0</v>
      </c>
      <c r="V97" s="16">
        <v>0</v>
      </c>
      <c r="W97" s="16">
        <v>0</v>
      </c>
      <c r="X97" s="16">
        <v>0</v>
      </c>
      <c r="Y97" s="16">
        <v>0</v>
      </c>
      <c r="Z97" s="16">
        <v>200</v>
      </c>
      <c r="AA97" s="16">
        <v>0</v>
      </c>
      <c r="AB97" s="16">
        <v>0</v>
      </c>
      <c r="AC97" s="16">
        <v>0</v>
      </c>
      <c r="AD97" s="16">
        <v>0</v>
      </c>
      <c r="AE97" s="16">
        <v>0</v>
      </c>
      <c r="AF97" s="16">
        <v>0</v>
      </c>
      <c r="AG97" s="16">
        <v>0</v>
      </c>
      <c r="AH97" s="16">
        <f>SUM('[2]IEX-DAM(Sale)'!AH97,'[2]IEX-RTM(Sale)'!AH97,'[2]G-TAM(Sale)'!AH97)</f>
        <v>0</v>
      </c>
    </row>
    <row r="98" spans="1:45" x14ac:dyDescent="0.2">
      <c r="A98" s="1">
        <v>95</v>
      </c>
      <c r="B98" s="8">
        <v>0.97916666666666663</v>
      </c>
      <c r="C98" s="8">
        <v>0.98958333333333337</v>
      </c>
      <c r="D98" s="16">
        <v>370.6</v>
      </c>
      <c r="E98" s="16">
        <v>550</v>
      </c>
      <c r="F98" s="16">
        <v>450</v>
      </c>
      <c r="G98" s="16">
        <v>100</v>
      </c>
      <c r="H98" s="16">
        <v>373.56</v>
      </c>
      <c r="I98" s="16">
        <v>0</v>
      </c>
      <c r="J98" s="16">
        <v>900</v>
      </c>
      <c r="K98" s="16">
        <v>600.9</v>
      </c>
      <c r="L98" s="16">
        <v>450</v>
      </c>
      <c r="M98" s="16">
        <v>560</v>
      </c>
      <c r="N98" s="16">
        <v>0</v>
      </c>
      <c r="O98" s="16">
        <v>0</v>
      </c>
      <c r="P98" s="16">
        <v>300</v>
      </c>
      <c r="Q98" s="16">
        <v>250</v>
      </c>
      <c r="R98" s="16">
        <v>700</v>
      </c>
      <c r="S98" s="16">
        <v>801.37</v>
      </c>
      <c r="T98" s="16">
        <v>550</v>
      </c>
      <c r="U98" s="16">
        <v>0</v>
      </c>
      <c r="V98" s="16">
        <v>0</v>
      </c>
      <c r="W98" s="16">
        <v>0</v>
      </c>
      <c r="X98" s="16">
        <v>0</v>
      </c>
      <c r="Y98" s="16">
        <v>0</v>
      </c>
      <c r="Z98" s="16">
        <v>150</v>
      </c>
      <c r="AA98" s="16">
        <v>0</v>
      </c>
      <c r="AB98" s="16">
        <v>0</v>
      </c>
      <c r="AC98" s="16">
        <v>0</v>
      </c>
      <c r="AD98" s="16">
        <v>0</v>
      </c>
      <c r="AE98" s="16">
        <v>0</v>
      </c>
      <c r="AF98" s="16">
        <v>0</v>
      </c>
      <c r="AG98" s="16">
        <v>0</v>
      </c>
      <c r="AH98" s="16">
        <f>SUM('[2]IEX-DAM(Sale)'!AH98,'[2]IEX-RTM(Sale)'!AH98,'[2]G-TAM(Sale)'!AH98)</f>
        <v>0</v>
      </c>
    </row>
    <row r="99" spans="1:45" x14ac:dyDescent="0.2">
      <c r="A99" s="1">
        <v>96</v>
      </c>
      <c r="B99" s="8">
        <v>0.98958333333333337</v>
      </c>
      <c r="C99" s="8">
        <v>1</v>
      </c>
      <c r="D99" s="16">
        <v>200</v>
      </c>
      <c r="E99" s="16">
        <v>500</v>
      </c>
      <c r="F99" s="16">
        <v>250</v>
      </c>
      <c r="G99" s="16">
        <v>100</v>
      </c>
      <c r="H99" s="16">
        <v>457.1</v>
      </c>
      <c r="I99" s="16">
        <v>0</v>
      </c>
      <c r="J99" s="16">
        <v>950</v>
      </c>
      <c r="K99" s="16">
        <v>903.56</v>
      </c>
      <c r="L99" s="16">
        <v>450</v>
      </c>
      <c r="M99" s="16">
        <v>560</v>
      </c>
      <c r="N99" s="16">
        <v>0</v>
      </c>
      <c r="O99" s="16">
        <v>0</v>
      </c>
      <c r="P99" s="16">
        <v>300</v>
      </c>
      <c r="Q99" s="16">
        <v>200</v>
      </c>
      <c r="R99" s="16">
        <v>685.85</v>
      </c>
      <c r="S99" s="16">
        <v>598.45000000000005</v>
      </c>
      <c r="T99" s="16">
        <v>600</v>
      </c>
      <c r="U99" s="16">
        <v>0</v>
      </c>
      <c r="V99" s="16">
        <v>0</v>
      </c>
      <c r="W99" s="16">
        <v>0</v>
      </c>
      <c r="X99" s="16">
        <v>0</v>
      </c>
      <c r="Y99" s="16">
        <v>0</v>
      </c>
      <c r="Z99" s="16">
        <v>150</v>
      </c>
      <c r="AA99" s="16">
        <v>0</v>
      </c>
      <c r="AB99" s="16">
        <v>0</v>
      </c>
      <c r="AC99" s="16">
        <v>0</v>
      </c>
      <c r="AD99" s="16">
        <v>0</v>
      </c>
      <c r="AE99" s="16">
        <v>0</v>
      </c>
      <c r="AF99" s="16">
        <v>0</v>
      </c>
      <c r="AG99" s="16">
        <v>0</v>
      </c>
      <c r="AH99" s="16">
        <f>SUM('[2]IEX-DAM(Sale)'!AH99,'[2]IEX-RTM(Sale)'!AH99,'[2]G-TAM(Sale)'!AH99)</f>
        <v>0</v>
      </c>
    </row>
    <row r="101" spans="1:45" s="17" customFormat="1" ht="15.75" x14ac:dyDescent="0.25">
      <c r="D101" s="18">
        <f>SUM(D4:D100)/4000</f>
        <v>17.621152500000004</v>
      </c>
      <c r="E101" s="18">
        <f t="shared" ref="E101:AH101" si="0">SUM(E4:E100)/4000</f>
        <v>25.064255029296877</v>
      </c>
      <c r="F101" s="18">
        <f t="shared" si="0"/>
        <v>17.501382503051754</v>
      </c>
      <c r="G101" s="18">
        <f t="shared" si="0"/>
        <v>16.874777512817381</v>
      </c>
      <c r="H101" s="18">
        <f t="shared" si="0"/>
        <v>14.278680018157957</v>
      </c>
      <c r="I101" s="18">
        <f t="shared" si="0"/>
        <v>10.276342616729737</v>
      </c>
      <c r="J101" s="18">
        <f t="shared" si="0"/>
        <v>30.283325004272466</v>
      </c>
      <c r="K101" s="18">
        <f t="shared" si="0"/>
        <v>26.442984996337884</v>
      </c>
      <c r="L101" s="18">
        <f t="shared" si="0"/>
        <v>20.751025006103518</v>
      </c>
      <c r="M101" s="18">
        <f t="shared" si="0"/>
        <v>23.855487499999999</v>
      </c>
      <c r="N101" s="18">
        <f t="shared" si="0"/>
        <v>7.7034200076293891</v>
      </c>
      <c r="O101" s="18">
        <f t="shared" si="0"/>
        <v>8.8978150244140597</v>
      </c>
      <c r="P101" s="18">
        <f t="shared" si="0"/>
        <v>6.6001200301361047</v>
      </c>
      <c r="Q101" s="18">
        <f t="shared" si="0"/>
        <v>7.7127950205993612</v>
      </c>
      <c r="R101" s="18">
        <f t="shared" si="0"/>
        <v>14.021492494201658</v>
      </c>
      <c r="S101" s="18">
        <f t="shared" si="0"/>
        <v>11.162464999999994</v>
      </c>
      <c r="T101" s="18">
        <f t="shared" si="0"/>
        <v>22.814909971618651</v>
      </c>
      <c r="U101" s="18">
        <f t="shared" si="0"/>
        <v>7.7778150003051758</v>
      </c>
      <c r="V101" s="18">
        <f t="shared" si="0"/>
        <v>2.4912249996662141</v>
      </c>
      <c r="W101" s="18">
        <f t="shared" si="0"/>
        <v>2.5465999984741212</v>
      </c>
      <c r="X101" s="18">
        <f t="shared" si="0"/>
        <v>5.4298075210571284</v>
      </c>
      <c r="Y101" s="18">
        <f t="shared" si="0"/>
        <v>5.9388399859619136</v>
      </c>
      <c r="Z101" s="18">
        <f t="shared" si="0"/>
        <v>9.0634174317932121</v>
      </c>
      <c r="AA101" s="18">
        <f t="shared" si="0"/>
        <v>10.64245751859665</v>
      </c>
      <c r="AB101" s="18">
        <f t="shared" si="0"/>
        <v>9.6716499722290035</v>
      </c>
      <c r="AC101" s="18">
        <f t="shared" si="0"/>
        <v>3.357612509727478</v>
      </c>
      <c r="AD101" s="18">
        <f t="shared" si="0"/>
        <v>9.9342249755859378</v>
      </c>
      <c r="AE101" s="18">
        <f t="shared" si="0"/>
        <v>5.5297374782562256</v>
      </c>
      <c r="AF101" s="18">
        <f t="shared" si="0"/>
        <v>5.5033925323486326</v>
      </c>
      <c r="AG101" s="18">
        <f t="shared" si="0"/>
        <v>3.0102500000000001</v>
      </c>
      <c r="AH101" s="18">
        <f t="shared" si="0"/>
        <v>5.7197300201416024</v>
      </c>
      <c r="AI101" s="19">
        <f>SUM(D101:AH101)</f>
        <v>368.47919017950994</v>
      </c>
      <c r="AJ101" s="4"/>
      <c r="AK101" s="4"/>
      <c r="AL101" s="4"/>
      <c r="AM101" s="4"/>
      <c r="AN101" s="4"/>
      <c r="AO101" s="4"/>
      <c r="AP101" s="4"/>
      <c r="AQ101" s="4"/>
      <c r="AR101" s="4"/>
      <c r="AS101" s="4"/>
    </row>
    <row r="102" spans="1:45" s="4" customFormat="1" x14ac:dyDescent="0.2"/>
    <row r="103" spans="1:45" s="4" customFormat="1" x14ac:dyDescent="0.2"/>
    <row r="104" spans="1:45" s="4" customFormat="1" x14ac:dyDescent="0.2"/>
    <row r="105" spans="1:45" s="4" customFormat="1" x14ac:dyDescent="0.2"/>
    <row r="106" spans="1:45" s="4" customFormat="1" x14ac:dyDescent="0.2"/>
    <row r="107" spans="1:45" s="4" customFormat="1" x14ac:dyDescent="0.2"/>
    <row r="108" spans="1:45" s="4" customFormat="1" x14ac:dyDescent="0.2"/>
    <row r="109" spans="1:45" s="4" customFormat="1" x14ac:dyDescent="0.2"/>
    <row r="110" spans="1:45" s="4" customFormat="1" x14ac:dyDescent="0.2"/>
    <row r="111" spans="1:45" s="4" customFormat="1" x14ac:dyDescent="0.2"/>
    <row r="112" spans="1:45" s="4" customFormat="1" x14ac:dyDescent="0.2"/>
    <row r="113" s="4" customFormat="1" x14ac:dyDescent="0.2"/>
    <row r="114" s="4" customFormat="1" x14ac:dyDescent="0.2"/>
    <row r="115" s="4" customFormat="1" x14ac:dyDescent="0.2"/>
    <row r="116" s="4" customFormat="1" x14ac:dyDescent="0.2"/>
    <row r="117" s="4" customFormat="1" x14ac:dyDescent="0.2"/>
    <row r="118" s="4" customFormat="1" x14ac:dyDescent="0.2"/>
    <row r="119" s="4" customFormat="1" x14ac:dyDescent="0.2"/>
    <row r="120" s="4" customFormat="1" x14ac:dyDescent="0.2"/>
    <row r="121" s="4" customFormat="1" x14ac:dyDescent="0.2"/>
    <row r="122" s="4" customFormat="1" x14ac:dyDescent="0.2"/>
    <row r="123" s="4" customFormat="1" x14ac:dyDescent="0.2"/>
    <row r="124" s="4" customFormat="1" x14ac:dyDescent="0.2"/>
    <row r="125" s="4" customFormat="1" x14ac:dyDescent="0.2"/>
    <row r="126" s="4" customFormat="1" x14ac:dyDescent="0.2"/>
    <row r="127" s="4" customFormat="1" x14ac:dyDescent="0.2"/>
    <row r="128" s="4" customFormat="1" x14ac:dyDescent="0.2"/>
    <row r="129" s="4" customFormat="1" x14ac:dyDescent="0.2"/>
    <row r="130" s="4" customFormat="1" x14ac:dyDescent="0.2"/>
    <row r="131" s="4" customFormat="1" x14ac:dyDescent="0.2"/>
    <row r="132" s="4" customFormat="1" x14ac:dyDescent="0.2"/>
    <row r="133" s="4" customFormat="1" x14ac:dyDescent="0.2"/>
    <row r="134" s="4" customFormat="1" x14ac:dyDescent="0.2"/>
    <row r="135" s="4" customFormat="1" x14ac:dyDescent="0.2"/>
    <row r="136" s="4" customFormat="1" x14ac:dyDescent="0.2"/>
    <row r="137" s="4" customFormat="1" x14ac:dyDescent="0.2"/>
    <row r="138" s="4" customFormat="1" x14ac:dyDescent="0.2"/>
    <row r="139" s="4" customFormat="1" x14ac:dyDescent="0.2"/>
    <row r="140" s="4" customFormat="1" x14ac:dyDescent="0.2"/>
    <row r="141" s="4" customFormat="1" x14ac:dyDescent="0.2"/>
    <row r="142" s="4" customFormat="1" x14ac:dyDescent="0.2"/>
    <row r="143" s="4" customFormat="1" x14ac:dyDescent="0.2"/>
    <row r="144" s="4" customFormat="1" x14ac:dyDescent="0.2"/>
    <row r="145" s="4" customFormat="1" x14ac:dyDescent="0.2"/>
    <row r="146" s="4" customFormat="1" x14ac:dyDescent="0.2"/>
    <row r="147" s="4" customFormat="1" x14ac:dyDescent="0.2"/>
    <row r="148" s="4" customFormat="1" x14ac:dyDescent="0.2"/>
    <row r="149" s="4" customFormat="1" x14ac:dyDescent="0.2"/>
    <row r="150" s="4" customFormat="1" x14ac:dyDescent="0.2"/>
    <row r="151" s="4" customFormat="1" x14ac:dyDescent="0.2"/>
    <row r="152" s="4" customFormat="1" x14ac:dyDescent="0.2"/>
    <row r="153" s="4" customFormat="1" x14ac:dyDescent="0.2"/>
    <row r="154" s="4" customFormat="1" x14ac:dyDescent="0.2"/>
    <row r="155" s="4" customFormat="1" x14ac:dyDescent="0.2"/>
    <row r="156" s="4" customFormat="1" x14ac:dyDescent="0.2"/>
    <row r="157" s="4" customFormat="1" x14ac:dyDescent="0.2"/>
    <row r="158" s="4" customFormat="1" x14ac:dyDescent="0.2"/>
    <row r="159" s="4" customFormat="1" x14ac:dyDescent="0.2"/>
    <row r="160" s="4" customFormat="1" x14ac:dyDescent="0.2"/>
    <row r="161" s="4" customFormat="1" x14ac:dyDescent="0.2"/>
    <row r="162" s="4" customFormat="1" x14ac:dyDescent="0.2"/>
    <row r="163" s="4" customFormat="1" x14ac:dyDescent="0.2"/>
    <row r="164" s="4" customFormat="1" x14ac:dyDescent="0.2"/>
    <row r="165" s="4" customFormat="1" x14ac:dyDescent="0.2"/>
    <row r="166" s="4" customFormat="1" x14ac:dyDescent="0.2"/>
    <row r="167" s="4" customFormat="1" x14ac:dyDescent="0.2"/>
    <row r="168" s="4" customFormat="1" x14ac:dyDescent="0.2"/>
    <row r="169" s="4" customFormat="1" x14ac:dyDescent="0.2"/>
    <row r="170" s="4" customFormat="1" x14ac:dyDescent="0.2"/>
    <row r="171" s="4" customFormat="1" x14ac:dyDescent="0.2"/>
    <row r="172" s="4" customFormat="1" x14ac:dyDescent="0.2"/>
    <row r="173" s="4" customFormat="1" x14ac:dyDescent="0.2"/>
    <row r="174" s="4" customFormat="1" x14ac:dyDescent="0.2"/>
    <row r="175" s="4" customFormat="1" x14ac:dyDescent="0.2"/>
    <row r="176" s="4" customFormat="1" x14ac:dyDescent="0.2"/>
    <row r="177" s="4" customFormat="1" x14ac:dyDescent="0.2"/>
    <row r="178" s="4" customFormat="1" x14ac:dyDescent="0.2"/>
    <row r="179" s="4" customFormat="1" x14ac:dyDescent="0.2"/>
    <row r="180" s="4" customFormat="1" x14ac:dyDescent="0.2"/>
    <row r="181" s="4" customFormat="1" x14ac:dyDescent="0.2"/>
    <row r="182" s="4" customFormat="1" x14ac:dyDescent="0.2"/>
    <row r="183" s="4" customFormat="1" x14ac:dyDescent="0.2"/>
    <row r="184" s="4" customFormat="1" x14ac:dyDescent="0.2"/>
    <row r="185" s="4" customFormat="1" x14ac:dyDescent="0.2"/>
    <row r="186" s="4" customFormat="1" x14ac:dyDescent="0.2"/>
    <row r="187" s="4" customFormat="1" x14ac:dyDescent="0.2"/>
    <row r="188" s="4" customFormat="1" x14ac:dyDescent="0.2"/>
    <row r="189" s="4" customFormat="1" x14ac:dyDescent="0.2"/>
    <row r="190" s="4" customFormat="1" x14ac:dyDescent="0.2"/>
    <row r="191" s="4" customFormat="1" x14ac:dyDescent="0.2"/>
    <row r="192" s="4" customFormat="1" x14ac:dyDescent="0.2"/>
    <row r="193" s="4" customFormat="1" x14ac:dyDescent="0.2"/>
    <row r="194" s="4" customFormat="1" x14ac:dyDescent="0.2"/>
    <row r="195" s="4" customFormat="1" x14ac:dyDescent="0.2"/>
    <row r="196" s="4" customFormat="1" x14ac:dyDescent="0.2"/>
    <row r="197" s="4" customFormat="1" x14ac:dyDescent="0.2"/>
    <row r="198" s="4" customFormat="1" x14ac:dyDescent="0.2"/>
    <row r="199" s="4" customFormat="1" x14ac:dyDescent="0.2"/>
    <row r="200" s="4" customFormat="1" x14ac:dyDescent="0.2"/>
    <row r="201" s="4" customFormat="1" x14ac:dyDescent="0.2"/>
    <row r="202" s="4" customFormat="1" x14ac:dyDescent="0.2"/>
    <row r="203" s="4" customFormat="1" x14ac:dyDescent="0.2"/>
    <row r="204" s="4" customFormat="1" x14ac:dyDescent="0.2"/>
    <row r="205" s="4" customFormat="1" x14ac:dyDescent="0.2"/>
    <row r="206" s="4" customFormat="1" x14ac:dyDescent="0.2"/>
    <row r="207" s="4" customFormat="1" x14ac:dyDescent="0.2"/>
    <row r="208" s="4" customFormat="1" x14ac:dyDescent="0.2"/>
    <row r="209" s="4" customFormat="1" x14ac:dyDescent="0.2"/>
    <row r="210" s="4" customFormat="1" x14ac:dyDescent="0.2"/>
    <row r="211" s="4" customFormat="1" x14ac:dyDescent="0.2"/>
    <row r="212" s="4" customFormat="1" x14ac:dyDescent="0.2"/>
    <row r="213" s="4" customFormat="1" x14ac:dyDescent="0.2"/>
    <row r="214" s="4" customFormat="1" x14ac:dyDescent="0.2"/>
    <row r="215" s="4" customFormat="1" x14ac:dyDescent="0.2"/>
    <row r="216" s="4" customFormat="1" x14ac:dyDescent="0.2"/>
    <row r="217" s="4" customFormat="1" x14ac:dyDescent="0.2"/>
    <row r="218" s="4" customFormat="1" x14ac:dyDescent="0.2"/>
    <row r="219" s="4" customFormat="1" x14ac:dyDescent="0.2"/>
    <row r="220" s="4" customFormat="1" x14ac:dyDescent="0.2"/>
    <row r="221" s="4" customFormat="1" x14ac:dyDescent="0.2"/>
    <row r="222" s="4" customFormat="1" x14ac:dyDescent="0.2"/>
    <row r="223" s="4" customFormat="1" x14ac:dyDescent="0.2"/>
    <row r="224" s="4" customFormat="1" x14ac:dyDescent="0.2"/>
    <row r="225" s="4" customFormat="1" x14ac:dyDescent="0.2"/>
    <row r="226" s="4" customFormat="1" x14ac:dyDescent="0.2"/>
    <row r="227" s="4" customFormat="1" x14ac:dyDescent="0.2"/>
    <row r="228" s="4" customFormat="1" x14ac:dyDescent="0.2"/>
    <row r="229" s="4" customFormat="1" x14ac:dyDescent="0.2"/>
    <row r="230" s="4" customFormat="1" x14ac:dyDescent="0.2"/>
    <row r="231" s="4" customFormat="1" x14ac:dyDescent="0.2"/>
    <row r="232" s="4" customFormat="1" x14ac:dyDescent="0.2"/>
    <row r="233" s="4" customFormat="1" x14ac:dyDescent="0.2"/>
    <row r="234" s="4" customFormat="1" x14ac:dyDescent="0.2"/>
    <row r="235" s="4" customFormat="1" x14ac:dyDescent="0.2"/>
    <row r="236" s="4" customFormat="1" x14ac:dyDescent="0.2"/>
    <row r="237" s="4" customFormat="1" x14ac:dyDescent="0.2"/>
    <row r="238" s="4" customFormat="1" x14ac:dyDescent="0.2"/>
    <row r="239" s="4" customFormat="1" x14ac:dyDescent="0.2"/>
    <row r="240" s="4" customFormat="1" x14ac:dyDescent="0.2"/>
    <row r="241" s="4" customFormat="1" x14ac:dyDescent="0.2"/>
    <row r="242" s="4" customFormat="1" x14ac:dyDescent="0.2"/>
    <row r="243" s="4" customFormat="1" x14ac:dyDescent="0.2"/>
    <row r="244" s="4" customFormat="1" x14ac:dyDescent="0.2"/>
    <row r="245" s="4" customFormat="1" x14ac:dyDescent="0.2"/>
    <row r="246" s="4" customFormat="1" x14ac:dyDescent="0.2"/>
    <row r="247" s="4" customFormat="1" x14ac:dyDescent="0.2"/>
    <row r="248" s="4" customFormat="1" x14ac:dyDescent="0.2"/>
    <row r="249" s="4" customFormat="1" x14ac:dyDescent="0.2"/>
    <row r="250" s="4" customFormat="1" x14ac:dyDescent="0.2"/>
  </sheetData>
  <mergeCells count="1">
    <mergeCell ref="B3:C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0"/>
  <sheetViews>
    <sheetView topLeftCell="Q79" zoomScale="90" zoomScaleNormal="90" workbookViewId="0">
      <selection activeCell="D4" sqref="D4:AG99"/>
    </sheetView>
  </sheetViews>
  <sheetFormatPr defaultRowHeight="15" x14ac:dyDescent="0.2"/>
  <cols>
    <col min="1" max="1" width="9.42578125" style="1" bestFit="1" customWidth="1"/>
    <col min="2" max="2" width="9.42578125" style="1" customWidth="1"/>
    <col min="3" max="3" width="10.42578125" style="1" customWidth="1"/>
    <col min="4" max="21" width="13" style="1" bestFit="1" customWidth="1"/>
    <col min="22" max="22" width="13" style="1" customWidth="1"/>
    <col min="23" max="33" width="13" style="1" bestFit="1" customWidth="1"/>
    <col min="34" max="34" width="14" style="4" customWidth="1"/>
    <col min="35" max="44" width="9.140625" style="4"/>
    <col min="45" max="16384" width="9.140625" style="1"/>
  </cols>
  <sheetData>
    <row r="1" spans="1:44" x14ac:dyDescent="0.2">
      <c r="D1" s="2">
        <v>44348</v>
      </c>
      <c r="E1" s="2">
        <v>44349</v>
      </c>
      <c r="F1" s="2">
        <v>44350</v>
      </c>
      <c r="G1" s="2">
        <v>44351</v>
      </c>
      <c r="H1" s="2">
        <v>44352</v>
      </c>
      <c r="I1" s="2">
        <v>44353</v>
      </c>
      <c r="J1" s="2">
        <v>44354</v>
      </c>
      <c r="K1" s="2">
        <v>44355</v>
      </c>
      <c r="L1" s="2">
        <v>44356</v>
      </c>
      <c r="M1" s="2">
        <v>44357</v>
      </c>
      <c r="N1" s="2">
        <v>44358</v>
      </c>
      <c r="O1" s="2">
        <v>44359</v>
      </c>
      <c r="P1" s="2">
        <v>44360</v>
      </c>
      <c r="Q1" s="2">
        <v>44361</v>
      </c>
      <c r="R1" s="2">
        <v>44362</v>
      </c>
      <c r="S1" s="2">
        <v>44363</v>
      </c>
      <c r="T1" s="2">
        <v>44364</v>
      </c>
      <c r="U1" s="2">
        <v>44365</v>
      </c>
      <c r="V1" s="2">
        <v>44366</v>
      </c>
      <c r="W1" s="2">
        <v>44367</v>
      </c>
      <c r="X1" s="2">
        <v>44368</v>
      </c>
      <c r="Y1" s="2">
        <v>44369</v>
      </c>
      <c r="Z1" s="2">
        <v>44370</v>
      </c>
      <c r="AA1" s="2">
        <v>44371</v>
      </c>
      <c r="AB1" s="2">
        <v>44372</v>
      </c>
      <c r="AC1" s="2">
        <v>44373</v>
      </c>
      <c r="AD1" s="2">
        <v>44374</v>
      </c>
      <c r="AE1" s="2">
        <v>44375</v>
      </c>
      <c r="AF1" s="2">
        <v>44376</v>
      </c>
      <c r="AG1" s="2">
        <v>44377</v>
      </c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44" x14ac:dyDescent="0.2">
      <c r="B2" s="14"/>
      <c r="C2" s="15"/>
      <c r="D2" s="1" t="s">
        <v>0</v>
      </c>
      <c r="E2" s="1" t="s">
        <v>0</v>
      </c>
      <c r="F2" s="1" t="s">
        <v>0</v>
      </c>
      <c r="G2" s="1" t="s">
        <v>0</v>
      </c>
      <c r="H2" s="1" t="s">
        <v>0</v>
      </c>
      <c r="I2" s="1" t="s">
        <v>0</v>
      </c>
      <c r="J2" s="1" t="s">
        <v>0</v>
      </c>
      <c r="K2" s="1" t="s">
        <v>0</v>
      </c>
      <c r="L2" s="1" t="s">
        <v>0</v>
      </c>
      <c r="M2" s="1" t="s">
        <v>0</v>
      </c>
      <c r="N2" s="1" t="s">
        <v>0</v>
      </c>
      <c r="O2" s="1" t="s">
        <v>0</v>
      </c>
      <c r="P2" s="1" t="s">
        <v>0</v>
      </c>
      <c r="Q2" s="1" t="s">
        <v>0</v>
      </c>
      <c r="R2" s="1" t="s">
        <v>0</v>
      </c>
      <c r="S2" s="1" t="s">
        <v>0</v>
      </c>
      <c r="T2" s="1" t="s">
        <v>0</v>
      </c>
      <c r="U2" s="1" t="s">
        <v>0</v>
      </c>
      <c r="V2" s="1" t="s">
        <v>0</v>
      </c>
      <c r="W2" s="1" t="s">
        <v>0</v>
      </c>
      <c r="X2" s="1" t="s">
        <v>0</v>
      </c>
      <c r="Y2" s="1" t="s">
        <v>0</v>
      </c>
      <c r="Z2" s="1" t="s">
        <v>0</v>
      </c>
      <c r="AA2" s="1" t="s">
        <v>0</v>
      </c>
      <c r="AB2" s="1" t="s">
        <v>0</v>
      </c>
      <c r="AC2" s="1" t="s">
        <v>0</v>
      </c>
      <c r="AD2" s="1" t="s">
        <v>0</v>
      </c>
      <c r="AE2" s="1" t="s">
        <v>0</v>
      </c>
      <c r="AF2" s="1" t="s">
        <v>0</v>
      </c>
      <c r="AG2" s="1" t="s">
        <v>0</v>
      </c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</row>
    <row r="3" spans="1:44" s="5" customFormat="1" ht="45" x14ac:dyDescent="0.2">
      <c r="A3" s="5" t="s">
        <v>1</v>
      </c>
      <c r="B3" s="6" t="s">
        <v>2</v>
      </c>
      <c r="C3" s="7"/>
      <c r="D3" s="5" t="s">
        <v>3</v>
      </c>
      <c r="E3" s="5" t="s">
        <v>3</v>
      </c>
      <c r="F3" s="5" t="s">
        <v>3</v>
      </c>
      <c r="G3" s="5" t="s">
        <v>3</v>
      </c>
      <c r="H3" s="5" t="s">
        <v>3</v>
      </c>
      <c r="I3" s="5" t="s">
        <v>3</v>
      </c>
      <c r="J3" s="5" t="s">
        <v>3</v>
      </c>
      <c r="K3" s="5" t="s">
        <v>3</v>
      </c>
      <c r="L3" s="5" t="s">
        <v>3</v>
      </c>
      <c r="M3" s="5" t="s">
        <v>3</v>
      </c>
      <c r="N3" s="5" t="s">
        <v>3</v>
      </c>
      <c r="O3" s="5" t="s">
        <v>3</v>
      </c>
      <c r="P3" s="5" t="s">
        <v>3</v>
      </c>
      <c r="Q3" s="5" t="s">
        <v>3</v>
      </c>
      <c r="R3" s="5" t="s">
        <v>3</v>
      </c>
      <c r="S3" s="5" t="s">
        <v>3</v>
      </c>
      <c r="T3" s="5" t="s">
        <v>3</v>
      </c>
      <c r="U3" s="5" t="s">
        <v>3</v>
      </c>
      <c r="V3" s="5" t="s">
        <v>3</v>
      </c>
      <c r="W3" s="5" t="s">
        <v>3</v>
      </c>
      <c r="X3" s="5" t="s">
        <v>3</v>
      </c>
      <c r="Y3" s="5" t="s">
        <v>3</v>
      </c>
      <c r="Z3" s="5" t="s">
        <v>3</v>
      </c>
      <c r="AA3" s="5" t="s">
        <v>3</v>
      </c>
      <c r="AB3" s="5" t="s">
        <v>3</v>
      </c>
      <c r="AC3" s="5" t="s">
        <v>3</v>
      </c>
      <c r="AD3" s="5" t="s">
        <v>3</v>
      </c>
      <c r="AE3" s="5" t="s">
        <v>3</v>
      </c>
      <c r="AF3" s="5" t="s">
        <v>3</v>
      </c>
      <c r="AG3" s="5" t="s">
        <v>3</v>
      </c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1:44" x14ac:dyDescent="0.2">
      <c r="A4" s="5">
        <v>1</v>
      </c>
      <c r="B4" s="8">
        <v>0</v>
      </c>
      <c r="C4" s="8">
        <v>1.0416666666666666E-2</v>
      </c>
      <c r="D4" s="16">
        <v>0</v>
      </c>
      <c r="E4" s="16">
        <v>0</v>
      </c>
      <c r="F4" s="16">
        <v>0</v>
      </c>
      <c r="G4" s="16">
        <v>450</v>
      </c>
      <c r="H4" s="16">
        <v>100</v>
      </c>
      <c r="I4" s="16">
        <v>300</v>
      </c>
      <c r="J4" s="16">
        <v>400</v>
      </c>
      <c r="K4" s="16">
        <v>0</v>
      </c>
      <c r="L4" s="16">
        <v>0</v>
      </c>
      <c r="M4" s="16">
        <v>168.5</v>
      </c>
      <c r="N4" s="16">
        <v>250</v>
      </c>
      <c r="O4" s="16">
        <v>300</v>
      </c>
      <c r="P4" s="16">
        <v>244.3</v>
      </c>
      <c r="Q4" s="16">
        <v>0</v>
      </c>
      <c r="R4" s="16">
        <v>300</v>
      </c>
      <c r="S4" s="16">
        <v>100</v>
      </c>
      <c r="T4" s="16">
        <v>0</v>
      </c>
      <c r="U4" s="16">
        <v>0</v>
      </c>
      <c r="V4" s="16">
        <v>0</v>
      </c>
      <c r="W4" s="16">
        <v>0</v>
      </c>
      <c r="X4" s="16">
        <v>0</v>
      </c>
      <c r="Y4" s="16">
        <v>0</v>
      </c>
      <c r="Z4" s="16">
        <v>0</v>
      </c>
      <c r="AA4" s="16">
        <v>0</v>
      </c>
      <c r="AB4" s="16">
        <v>0</v>
      </c>
      <c r="AC4" s="16">
        <v>0</v>
      </c>
      <c r="AD4" s="16">
        <v>0</v>
      </c>
      <c r="AE4" s="16">
        <v>700</v>
      </c>
      <c r="AF4" s="16">
        <v>0</v>
      </c>
      <c r="AG4" s="16">
        <v>600</v>
      </c>
    </row>
    <row r="5" spans="1:44" x14ac:dyDescent="0.2">
      <c r="A5" s="1">
        <v>2</v>
      </c>
      <c r="B5" s="8">
        <v>1.0416666666666666E-2</v>
      </c>
      <c r="C5" s="8">
        <v>2.0833333333333332E-2</v>
      </c>
      <c r="D5" s="16">
        <v>0</v>
      </c>
      <c r="E5" s="16">
        <v>0</v>
      </c>
      <c r="F5" s="16">
        <v>0</v>
      </c>
      <c r="G5" s="16">
        <v>500</v>
      </c>
      <c r="H5" s="16">
        <v>150</v>
      </c>
      <c r="I5" s="16">
        <v>300</v>
      </c>
      <c r="J5" s="16">
        <v>400</v>
      </c>
      <c r="K5" s="16">
        <v>0</v>
      </c>
      <c r="L5" s="16">
        <v>0</v>
      </c>
      <c r="M5" s="16">
        <v>200</v>
      </c>
      <c r="N5" s="16">
        <v>250</v>
      </c>
      <c r="O5" s="16">
        <v>300</v>
      </c>
      <c r="P5" s="16">
        <v>0</v>
      </c>
      <c r="Q5" s="16">
        <v>0</v>
      </c>
      <c r="R5" s="16">
        <v>300</v>
      </c>
      <c r="S5" s="16">
        <v>100</v>
      </c>
      <c r="T5" s="16">
        <v>0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0</v>
      </c>
      <c r="AB5" s="16">
        <v>0</v>
      </c>
      <c r="AC5" s="16">
        <v>0</v>
      </c>
      <c r="AD5" s="16">
        <v>0</v>
      </c>
      <c r="AE5" s="16">
        <v>700</v>
      </c>
      <c r="AF5" s="16">
        <v>0</v>
      </c>
      <c r="AG5" s="16">
        <v>600</v>
      </c>
    </row>
    <row r="6" spans="1:44" x14ac:dyDescent="0.2">
      <c r="A6" s="1">
        <v>3</v>
      </c>
      <c r="B6" s="8">
        <v>2.0833333333333332E-2</v>
      </c>
      <c r="C6" s="8">
        <v>3.125E-2</v>
      </c>
      <c r="D6" s="16">
        <v>0</v>
      </c>
      <c r="E6" s="16">
        <v>0</v>
      </c>
      <c r="F6" s="16">
        <v>0</v>
      </c>
      <c r="G6" s="16">
        <v>500</v>
      </c>
      <c r="H6" s="16">
        <v>450</v>
      </c>
      <c r="I6" s="16">
        <v>400</v>
      </c>
      <c r="J6" s="16">
        <v>350</v>
      </c>
      <c r="K6" s="16">
        <v>0</v>
      </c>
      <c r="L6" s="16">
        <v>0</v>
      </c>
      <c r="M6" s="16">
        <v>0</v>
      </c>
      <c r="N6" s="16">
        <v>250</v>
      </c>
      <c r="O6" s="16">
        <v>300</v>
      </c>
      <c r="P6" s="16">
        <v>0</v>
      </c>
      <c r="Q6" s="16">
        <v>0</v>
      </c>
      <c r="R6" s="16">
        <v>350</v>
      </c>
      <c r="S6" s="16">
        <v>100</v>
      </c>
      <c r="T6" s="16">
        <v>200</v>
      </c>
      <c r="U6" s="16">
        <v>0</v>
      </c>
      <c r="V6" s="16">
        <v>0</v>
      </c>
      <c r="W6" s="16">
        <v>0</v>
      </c>
      <c r="X6" s="16">
        <v>0</v>
      </c>
      <c r="Y6" s="16">
        <v>0</v>
      </c>
      <c r="Z6" s="16">
        <v>0</v>
      </c>
      <c r="AA6" s="16">
        <v>0</v>
      </c>
      <c r="AB6" s="16">
        <v>0</v>
      </c>
      <c r="AC6" s="16">
        <v>0</v>
      </c>
      <c r="AD6" s="16">
        <v>0</v>
      </c>
      <c r="AE6" s="16">
        <v>500</v>
      </c>
      <c r="AF6" s="16">
        <v>0</v>
      </c>
      <c r="AG6" s="16">
        <v>500</v>
      </c>
    </row>
    <row r="7" spans="1:44" x14ac:dyDescent="0.2">
      <c r="A7" s="1">
        <v>4</v>
      </c>
      <c r="B7" s="8">
        <v>3.125E-2</v>
      </c>
      <c r="C7" s="8">
        <v>4.1666666666666664E-2</v>
      </c>
      <c r="D7" s="16">
        <v>0</v>
      </c>
      <c r="E7" s="16">
        <v>0</v>
      </c>
      <c r="F7" s="16">
        <v>0</v>
      </c>
      <c r="G7" s="16">
        <v>550</v>
      </c>
      <c r="H7" s="16">
        <v>500</v>
      </c>
      <c r="I7" s="16">
        <v>300</v>
      </c>
      <c r="J7" s="16">
        <v>450</v>
      </c>
      <c r="K7" s="16">
        <v>0</v>
      </c>
      <c r="L7" s="16">
        <v>0</v>
      </c>
      <c r="M7" s="16">
        <v>0</v>
      </c>
      <c r="N7" s="16">
        <v>250</v>
      </c>
      <c r="O7" s="16">
        <v>300</v>
      </c>
      <c r="P7" s="16">
        <v>0</v>
      </c>
      <c r="Q7" s="16">
        <v>0</v>
      </c>
      <c r="R7" s="16">
        <v>350</v>
      </c>
      <c r="S7" s="16">
        <v>100</v>
      </c>
      <c r="T7" s="16">
        <v>200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6">
        <v>0</v>
      </c>
      <c r="AA7" s="16">
        <v>0</v>
      </c>
      <c r="AB7" s="16">
        <v>0</v>
      </c>
      <c r="AC7" s="16">
        <v>0</v>
      </c>
      <c r="AD7" s="16">
        <v>0</v>
      </c>
      <c r="AE7" s="16">
        <v>500</v>
      </c>
      <c r="AF7" s="16">
        <v>0</v>
      </c>
      <c r="AG7" s="16">
        <v>342.53</v>
      </c>
    </row>
    <row r="8" spans="1:44" x14ac:dyDescent="0.2">
      <c r="A8" s="1">
        <v>5</v>
      </c>
      <c r="B8" s="8">
        <v>4.1666666666666664E-2</v>
      </c>
      <c r="C8" s="8">
        <v>5.2083333333333336E-2</v>
      </c>
      <c r="D8" s="16">
        <v>0</v>
      </c>
      <c r="E8" s="16">
        <v>0</v>
      </c>
      <c r="F8" s="16">
        <v>0</v>
      </c>
      <c r="G8" s="16">
        <v>600</v>
      </c>
      <c r="H8" s="16">
        <v>300</v>
      </c>
      <c r="I8" s="16">
        <v>0</v>
      </c>
      <c r="J8" s="16">
        <v>337.7</v>
      </c>
      <c r="K8" s="16">
        <v>0</v>
      </c>
      <c r="L8" s="16">
        <v>0</v>
      </c>
      <c r="M8" s="16">
        <v>0</v>
      </c>
      <c r="N8" s="16">
        <v>250</v>
      </c>
      <c r="O8" s="16">
        <v>400</v>
      </c>
      <c r="P8" s="16">
        <v>0</v>
      </c>
      <c r="Q8" s="16">
        <v>0</v>
      </c>
      <c r="R8" s="16">
        <v>300</v>
      </c>
      <c r="S8" s="16">
        <v>100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6">
        <v>0</v>
      </c>
      <c r="AB8" s="16">
        <v>0</v>
      </c>
      <c r="AC8" s="16">
        <v>0</v>
      </c>
      <c r="AD8" s="16">
        <v>0</v>
      </c>
      <c r="AE8" s="16">
        <v>600</v>
      </c>
      <c r="AF8" s="16">
        <v>0</v>
      </c>
      <c r="AG8" s="16">
        <v>464.55</v>
      </c>
    </row>
    <row r="9" spans="1:44" x14ac:dyDescent="0.2">
      <c r="A9" s="1">
        <v>6</v>
      </c>
      <c r="B9" s="8">
        <v>5.2083333333333336E-2</v>
      </c>
      <c r="C9" s="8">
        <v>6.25E-2</v>
      </c>
      <c r="D9" s="16">
        <v>0</v>
      </c>
      <c r="E9" s="16">
        <v>0</v>
      </c>
      <c r="F9" s="16">
        <v>0</v>
      </c>
      <c r="G9" s="16">
        <v>650</v>
      </c>
      <c r="H9" s="16">
        <v>350</v>
      </c>
      <c r="I9" s="16">
        <v>100</v>
      </c>
      <c r="J9" s="16">
        <v>0</v>
      </c>
      <c r="K9" s="16">
        <v>0</v>
      </c>
      <c r="L9" s="16">
        <v>0</v>
      </c>
      <c r="M9" s="16">
        <v>0</v>
      </c>
      <c r="N9" s="16">
        <v>300</v>
      </c>
      <c r="O9" s="16">
        <v>400</v>
      </c>
      <c r="P9" s="16">
        <v>0</v>
      </c>
      <c r="Q9" s="16">
        <v>0</v>
      </c>
      <c r="R9" s="16">
        <v>300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0</v>
      </c>
      <c r="AB9" s="16">
        <v>0</v>
      </c>
      <c r="AC9" s="16">
        <v>0</v>
      </c>
      <c r="AD9" s="16">
        <v>0</v>
      </c>
      <c r="AE9" s="16">
        <v>600</v>
      </c>
      <c r="AF9" s="16">
        <v>0</v>
      </c>
      <c r="AG9" s="16">
        <v>450.91</v>
      </c>
    </row>
    <row r="10" spans="1:44" x14ac:dyDescent="0.2">
      <c r="A10" s="1">
        <v>7</v>
      </c>
      <c r="B10" s="8">
        <v>6.25E-2</v>
      </c>
      <c r="C10" s="8">
        <v>7.2916666666666671E-2</v>
      </c>
      <c r="D10" s="16">
        <v>0</v>
      </c>
      <c r="E10" s="16">
        <v>0</v>
      </c>
      <c r="F10" s="16">
        <v>0</v>
      </c>
      <c r="G10" s="16">
        <v>700</v>
      </c>
      <c r="H10" s="16">
        <v>400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300</v>
      </c>
      <c r="O10" s="16">
        <v>700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0</v>
      </c>
      <c r="AC10" s="16">
        <v>0</v>
      </c>
      <c r="AD10" s="16">
        <v>0</v>
      </c>
      <c r="AE10" s="16">
        <v>500</v>
      </c>
      <c r="AF10" s="16">
        <v>0</v>
      </c>
      <c r="AG10" s="16">
        <v>50.84</v>
      </c>
    </row>
    <row r="11" spans="1:44" x14ac:dyDescent="0.2">
      <c r="A11" s="1">
        <v>8</v>
      </c>
      <c r="B11" s="8">
        <v>7.2916666666666671E-2</v>
      </c>
      <c r="C11" s="8">
        <v>8.3333333333333329E-2</v>
      </c>
      <c r="D11" s="16">
        <v>0</v>
      </c>
      <c r="E11" s="16">
        <v>0</v>
      </c>
      <c r="F11" s="16">
        <v>0</v>
      </c>
      <c r="G11" s="16">
        <v>650</v>
      </c>
      <c r="H11" s="16">
        <v>450</v>
      </c>
      <c r="I11" s="16">
        <v>50</v>
      </c>
      <c r="J11" s="16">
        <v>0</v>
      </c>
      <c r="K11" s="16">
        <v>0</v>
      </c>
      <c r="L11" s="16">
        <v>0</v>
      </c>
      <c r="M11" s="16">
        <v>0</v>
      </c>
      <c r="N11" s="16">
        <v>300</v>
      </c>
      <c r="O11" s="16">
        <v>700</v>
      </c>
      <c r="P11" s="16">
        <v>0</v>
      </c>
      <c r="Q11" s="16">
        <v>0</v>
      </c>
      <c r="R11" s="16">
        <v>10.199999999999999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500</v>
      </c>
      <c r="AF11" s="16">
        <v>0</v>
      </c>
      <c r="AG11" s="16">
        <v>0</v>
      </c>
    </row>
    <row r="12" spans="1:44" x14ac:dyDescent="0.2">
      <c r="A12" s="1">
        <v>9</v>
      </c>
      <c r="B12" s="8">
        <v>8.3333333333333329E-2</v>
      </c>
      <c r="C12" s="8">
        <v>9.375E-2</v>
      </c>
      <c r="D12" s="16">
        <v>0</v>
      </c>
      <c r="E12" s="16">
        <v>0</v>
      </c>
      <c r="F12" s="16">
        <v>0</v>
      </c>
      <c r="G12" s="16">
        <v>700</v>
      </c>
      <c r="H12" s="16">
        <v>400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350</v>
      </c>
      <c r="O12" s="16">
        <v>229.24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596.05999999999995</v>
      </c>
      <c r="AF12" s="16">
        <v>0</v>
      </c>
      <c r="AG12" s="16">
        <v>300</v>
      </c>
    </row>
    <row r="13" spans="1:44" x14ac:dyDescent="0.2">
      <c r="A13" s="1">
        <v>10</v>
      </c>
      <c r="B13" s="8">
        <v>9.375E-2</v>
      </c>
      <c r="C13" s="8">
        <v>0.10416666666666667</v>
      </c>
      <c r="D13" s="16">
        <v>0</v>
      </c>
      <c r="E13" s="16">
        <v>0</v>
      </c>
      <c r="F13" s="16">
        <v>0</v>
      </c>
      <c r="G13" s="16">
        <v>550</v>
      </c>
      <c r="H13" s="16">
        <v>450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350</v>
      </c>
      <c r="O13" s="16">
        <v>276.25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573.13</v>
      </c>
      <c r="AF13" s="16">
        <v>0</v>
      </c>
      <c r="AG13" s="16">
        <v>300</v>
      </c>
    </row>
    <row r="14" spans="1:44" x14ac:dyDescent="0.2">
      <c r="A14" s="1">
        <v>11</v>
      </c>
      <c r="B14" s="8">
        <v>0.10416666666666667</v>
      </c>
      <c r="C14" s="8">
        <v>0.11458333333333333</v>
      </c>
      <c r="D14" s="16">
        <v>0</v>
      </c>
      <c r="E14" s="16">
        <v>0</v>
      </c>
      <c r="F14" s="16">
        <v>0</v>
      </c>
      <c r="G14" s="16">
        <v>600</v>
      </c>
      <c r="H14" s="16">
        <v>550</v>
      </c>
      <c r="I14" s="16">
        <v>88.68</v>
      </c>
      <c r="J14" s="16">
        <v>0</v>
      </c>
      <c r="K14" s="16">
        <v>0</v>
      </c>
      <c r="L14" s="16">
        <v>0</v>
      </c>
      <c r="M14" s="16">
        <v>0</v>
      </c>
      <c r="N14" s="16">
        <v>350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356.52</v>
      </c>
      <c r="AF14" s="16">
        <v>0</v>
      </c>
      <c r="AG14" s="16">
        <v>450</v>
      </c>
    </row>
    <row r="15" spans="1:44" ht="13.5" customHeight="1" x14ac:dyDescent="0.2">
      <c r="A15" s="1">
        <v>12</v>
      </c>
      <c r="B15" s="8">
        <v>0.11458333333333333</v>
      </c>
      <c r="C15" s="8">
        <v>0.125</v>
      </c>
      <c r="D15" s="16">
        <v>0</v>
      </c>
      <c r="E15" s="16">
        <v>0</v>
      </c>
      <c r="F15" s="16">
        <v>0</v>
      </c>
      <c r="G15" s="16">
        <v>550</v>
      </c>
      <c r="H15" s="16">
        <v>550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400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400</v>
      </c>
      <c r="AF15" s="16">
        <v>0</v>
      </c>
      <c r="AG15" s="16">
        <v>450</v>
      </c>
    </row>
    <row r="16" spans="1:44" x14ac:dyDescent="0.2">
      <c r="A16" s="1">
        <v>13</v>
      </c>
      <c r="B16" s="8">
        <v>0.125</v>
      </c>
      <c r="C16" s="8">
        <v>0.13541666666666666</v>
      </c>
      <c r="D16" s="16">
        <v>0</v>
      </c>
      <c r="E16" s="16">
        <v>0</v>
      </c>
      <c r="F16" s="16">
        <v>0</v>
      </c>
      <c r="G16" s="16">
        <v>700</v>
      </c>
      <c r="H16" s="16">
        <v>500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400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200</v>
      </c>
      <c r="AF16" s="16">
        <v>200</v>
      </c>
      <c r="AG16" s="16">
        <v>450</v>
      </c>
    </row>
    <row r="17" spans="1:33" s="4" customFormat="1" x14ac:dyDescent="0.2">
      <c r="A17" s="1">
        <v>14</v>
      </c>
      <c r="B17" s="8">
        <v>0.13541666666666666</v>
      </c>
      <c r="C17" s="8">
        <v>0.14583333333333334</v>
      </c>
      <c r="D17" s="16">
        <v>0</v>
      </c>
      <c r="E17" s="16">
        <v>0</v>
      </c>
      <c r="F17" s="16">
        <v>0</v>
      </c>
      <c r="G17" s="16">
        <v>600</v>
      </c>
      <c r="H17" s="16">
        <v>500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400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200</v>
      </c>
      <c r="AF17" s="16">
        <v>120</v>
      </c>
      <c r="AG17" s="16">
        <v>450</v>
      </c>
    </row>
    <row r="18" spans="1:33" s="4" customFormat="1" x14ac:dyDescent="0.2">
      <c r="A18" s="1">
        <v>15</v>
      </c>
      <c r="B18" s="8">
        <v>0.14583333333333334</v>
      </c>
      <c r="C18" s="8">
        <v>0.15625</v>
      </c>
      <c r="D18" s="16">
        <v>0</v>
      </c>
      <c r="E18" s="16">
        <v>0</v>
      </c>
      <c r="F18" s="16">
        <v>200</v>
      </c>
      <c r="G18" s="16">
        <v>700</v>
      </c>
      <c r="H18" s="16">
        <v>500</v>
      </c>
      <c r="I18" s="16">
        <v>85.38</v>
      </c>
      <c r="J18" s="16">
        <v>0</v>
      </c>
      <c r="K18" s="16">
        <v>0</v>
      </c>
      <c r="L18" s="16">
        <v>0</v>
      </c>
      <c r="M18" s="16">
        <v>0</v>
      </c>
      <c r="N18" s="16">
        <v>80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300</v>
      </c>
      <c r="AF18" s="16">
        <v>120</v>
      </c>
      <c r="AG18" s="16">
        <v>450</v>
      </c>
    </row>
    <row r="19" spans="1:33" s="4" customFormat="1" x14ac:dyDescent="0.2">
      <c r="A19" s="1">
        <v>16</v>
      </c>
      <c r="B19" s="8">
        <v>0.15625</v>
      </c>
      <c r="C19" s="8">
        <v>0.16666666666666666</v>
      </c>
      <c r="D19" s="16">
        <v>0</v>
      </c>
      <c r="E19" s="16">
        <v>0</v>
      </c>
      <c r="F19" s="16">
        <v>200</v>
      </c>
      <c r="G19" s="16">
        <v>700</v>
      </c>
      <c r="H19" s="16">
        <v>500</v>
      </c>
      <c r="I19" s="16">
        <v>100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400</v>
      </c>
      <c r="AF19" s="16">
        <v>120</v>
      </c>
      <c r="AG19" s="16">
        <v>450</v>
      </c>
    </row>
    <row r="20" spans="1:33" s="4" customFormat="1" x14ac:dyDescent="0.2">
      <c r="A20" s="1">
        <v>17</v>
      </c>
      <c r="B20" s="8">
        <v>0.16666666666666666</v>
      </c>
      <c r="C20" s="8">
        <v>0.17708333333333334</v>
      </c>
      <c r="D20" s="16">
        <v>0</v>
      </c>
      <c r="E20" s="16">
        <v>0</v>
      </c>
      <c r="F20" s="16">
        <v>200</v>
      </c>
      <c r="G20" s="16">
        <v>450</v>
      </c>
      <c r="H20" s="16">
        <v>550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100</v>
      </c>
      <c r="AF20" s="16">
        <v>100</v>
      </c>
      <c r="AG20" s="16">
        <v>449.37</v>
      </c>
    </row>
    <row r="21" spans="1:33" s="4" customFormat="1" x14ac:dyDescent="0.2">
      <c r="A21" s="1">
        <v>18</v>
      </c>
      <c r="B21" s="8">
        <v>0.17708333333333334</v>
      </c>
      <c r="C21" s="8">
        <v>0.1875</v>
      </c>
      <c r="D21" s="16">
        <v>0</v>
      </c>
      <c r="E21" s="16">
        <v>0</v>
      </c>
      <c r="F21" s="16">
        <v>200</v>
      </c>
      <c r="G21" s="16">
        <v>450</v>
      </c>
      <c r="H21" s="16">
        <v>550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100</v>
      </c>
      <c r="AF21" s="16">
        <v>100</v>
      </c>
      <c r="AG21" s="16">
        <v>438.33</v>
      </c>
    </row>
    <row r="22" spans="1:33" s="4" customFormat="1" x14ac:dyDescent="0.2">
      <c r="A22" s="1">
        <v>19</v>
      </c>
      <c r="B22" s="8">
        <v>0.1875</v>
      </c>
      <c r="C22" s="8">
        <v>0.19791666666666666</v>
      </c>
      <c r="D22" s="16">
        <v>0</v>
      </c>
      <c r="E22" s="16">
        <v>0</v>
      </c>
      <c r="F22" s="16">
        <v>100</v>
      </c>
      <c r="G22" s="16">
        <v>450</v>
      </c>
      <c r="H22" s="16">
        <v>550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100</v>
      </c>
      <c r="AF22" s="16">
        <v>100</v>
      </c>
      <c r="AG22" s="16">
        <v>450</v>
      </c>
    </row>
    <row r="23" spans="1:33" s="4" customFormat="1" x14ac:dyDescent="0.2">
      <c r="A23" s="1">
        <v>20</v>
      </c>
      <c r="B23" s="8">
        <v>0.19791666666666666</v>
      </c>
      <c r="C23" s="8">
        <v>0.20833333333333334</v>
      </c>
      <c r="D23" s="16">
        <v>0</v>
      </c>
      <c r="E23" s="16">
        <v>0</v>
      </c>
      <c r="F23" s="16">
        <v>100</v>
      </c>
      <c r="G23" s="16">
        <v>450</v>
      </c>
      <c r="H23" s="16">
        <v>550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93.1</v>
      </c>
      <c r="AF23" s="16">
        <v>100</v>
      </c>
      <c r="AG23" s="16">
        <v>450</v>
      </c>
    </row>
    <row r="24" spans="1:33" s="4" customFormat="1" x14ac:dyDescent="0.2">
      <c r="A24" s="1">
        <v>21</v>
      </c>
      <c r="B24" s="8">
        <v>0.20833333333333334</v>
      </c>
      <c r="C24" s="8">
        <v>0.21875</v>
      </c>
      <c r="D24" s="16">
        <v>0</v>
      </c>
      <c r="E24" s="16">
        <v>0</v>
      </c>
      <c r="F24" s="16">
        <v>0</v>
      </c>
      <c r="G24" s="16">
        <v>450</v>
      </c>
      <c r="H24" s="16">
        <v>322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279.39999999999998</v>
      </c>
    </row>
    <row r="25" spans="1:33" s="4" customFormat="1" x14ac:dyDescent="0.2">
      <c r="A25" s="1">
        <v>22</v>
      </c>
      <c r="B25" s="8">
        <v>0.21875</v>
      </c>
      <c r="C25" s="8">
        <v>0.22916666666666666</v>
      </c>
      <c r="D25" s="16">
        <v>0</v>
      </c>
      <c r="E25" s="16">
        <v>0</v>
      </c>
      <c r="F25" s="16">
        <v>0</v>
      </c>
      <c r="G25" s="16">
        <v>450</v>
      </c>
      <c r="H25" s="16">
        <v>350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215.6</v>
      </c>
    </row>
    <row r="26" spans="1:33" s="4" customFormat="1" x14ac:dyDescent="0.2">
      <c r="A26" s="1">
        <v>23</v>
      </c>
      <c r="B26" s="8">
        <v>0.22916666666666666</v>
      </c>
      <c r="C26" s="8">
        <v>0.23958333333333334</v>
      </c>
      <c r="D26" s="16">
        <v>0</v>
      </c>
      <c r="E26" s="16">
        <v>0</v>
      </c>
      <c r="F26" s="16">
        <v>100</v>
      </c>
      <c r="G26" s="16">
        <v>450</v>
      </c>
      <c r="H26" s="16">
        <v>300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100</v>
      </c>
      <c r="AG26" s="16">
        <v>450</v>
      </c>
    </row>
    <row r="27" spans="1:33" s="4" customFormat="1" x14ac:dyDescent="0.2">
      <c r="A27" s="1">
        <v>24</v>
      </c>
      <c r="B27" s="8">
        <v>0.23958333333333334</v>
      </c>
      <c r="C27" s="8">
        <v>0.25</v>
      </c>
      <c r="D27" s="16">
        <v>0</v>
      </c>
      <c r="E27" s="16">
        <v>0</v>
      </c>
      <c r="F27" s="16">
        <v>100</v>
      </c>
      <c r="G27" s="16">
        <v>450</v>
      </c>
      <c r="H27" s="16">
        <v>250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200</v>
      </c>
      <c r="AG27" s="16">
        <v>450</v>
      </c>
    </row>
    <row r="28" spans="1:33" s="4" customFormat="1" x14ac:dyDescent="0.2">
      <c r="A28" s="1">
        <v>25</v>
      </c>
      <c r="B28" s="8">
        <v>0.25</v>
      </c>
      <c r="C28" s="8">
        <v>0.26041666666666669</v>
      </c>
      <c r="D28" s="16">
        <v>0</v>
      </c>
      <c r="E28" s="16">
        <v>0</v>
      </c>
      <c r="F28" s="16">
        <v>100</v>
      </c>
      <c r="G28" s="16">
        <v>700</v>
      </c>
      <c r="H28" s="16">
        <v>450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250</v>
      </c>
    </row>
    <row r="29" spans="1:33" s="4" customFormat="1" x14ac:dyDescent="0.2">
      <c r="A29" s="1">
        <v>26</v>
      </c>
      <c r="B29" s="8">
        <v>0.26041666666666669</v>
      </c>
      <c r="C29" s="8">
        <v>0.27083333333333331</v>
      </c>
      <c r="D29" s="16">
        <v>0</v>
      </c>
      <c r="E29" s="16">
        <v>0</v>
      </c>
      <c r="F29" s="16">
        <v>100</v>
      </c>
      <c r="G29" s="16">
        <v>650</v>
      </c>
      <c r="H29" s="16">
        <v>400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250</v>
      </c>
    </row>
    <row r="30" spans="1:33" s="4" customFormat="1" x14ac:dyDescent="0.2">
      <c r="A30" s="1">
        <v>27</v>
      </c>
      <c r="B30" s="8">
        <v>0.27083333333333331</v>
      </c>
      <c r="C30" s="8">
        <v>0.28125</v>
      </c>
      <c r="D30" s="16">
        <v>0</v>
      </c>
      <c r="E30" s="16">
        <v>0</v>
      </c>
      <c r="F30" s="16">
        <v>200</v>
      </c>
      <c r="G30" s="16">
        <v>500</v>
      </c>
      <c r="H30" s="16">
        <v>200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300</v>
      </c>
    </row>
    <row r="31" spans="1:33" s="4" customFormat="1" x14ac:dyDescent="0.2">
      <c r="A31" s="1">
        <v>28</v>
      </c>
      <c r="B31" s="8">
        <v>0.28125</v>
      </c>
      <c r="C31" s="8">
        <v>0.29166666666666669</v>
      </c>
      <c r="D31" s="16">
        <v>0</v>
      </c>
      <c r="E31" s="16">
        <v>0</v>
      </c>
      <c r="F31" s="16">
        <v>193.94</v>
      </c>
      <c r="G31" s="16">
        <v>600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50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450</v>
      </c>
    </row>
    <row r="32" spans="1:33" s="4" customFormat="1" x14ac:dyDescent="0.2">
      <c r="A32" s="1">
        <v>29</v>
      </c>
      <c r="B32" s="8">
        <v>0.29166666666666669</v>
      </c>
      <c r="C32" s="8">
        <v>0.30208333333333331</v>
      </c>
      <c r="D32" s="16">
        <v>40</v>
      </c>
      <c r="E32" s="16">
        <v>140</v>
      </c>
      <c r="F32" s="16">
        <v>340</v>
      </c>
      <c r="G32" s="16">
        <v>430.739990234375</v>
      </c>
      <c r="H32" s="16">
        <v>40</v>
      </c>
      <c r="I32" s="16">
        <v>290</v>
      </c>
      <c r="J32" s="16">
        <v>50</v>
      </c>
      <c r="K32" s="16">
        <v>0</v>
      </c>
      <c r="L32" s="16">
        <v>0</v>
      </c>
      <c r="M32" s="16">
        <v>0</v>
      </c>
      <c r="N32" s="16">
        <v>20.5</v>
      </c>
      <c r="O32" s="16">
        <v>300</v>
      </c>
      <c r="P32" s="16">
        <v>100</v>
      </c>
      <c r="Q32" s="16">
        <v>51</v>
      </c>
      <c r="R32" s="16">
        <v>51</v>
      </c>
      <c r="S32" s="16">
        <v>51</v>
      </c>
      <c r="T32" s="16">
        <v>51</v>
      </c>
      <c r="U32" s="16">
        <v>51</v>
      </c>
      <c r="V32" s="16">
        <v>51</v>
      </c>
      <c r="W32" s="16">
        <v>151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350</v>
      </c>
    </row>
    <row r="33" spans="1:33" s="4" customFormat="1" x14ac:dyDescent="0.2">
      <c r="A33" s="1">
        <v>30</v>
      </c>
      <c r="B33" s="8">
        <v>0.30208333333333331</v>
      </c>
      <c r="C33" s="8">
        <v>0.3125</v>
      </c>
      <c r="D33" s="16">
        <v>40</v>
      </c>
      <c r="E33" s="16">
        <v>440</v>
      </c>
      <c r="F33" s="16">
        <v>390</v>
      </c>
      <c r="G33" s="16">
        <v>434</v>
      </c>
      <c r="H33" s="16">
        <v>40</v>
      </c>
      <c r="I33" s="16">
        <v>298</v>
      </c>
      <c r="J33" s="16">
        <v>60</v>
      </c>
      <c r="K33" s="16">
        <v>0</v>
      </c>
      <c r="L33" s="16">
        <v>0</v>
      </c>
      <c r="M33" s="16">
        <v>0</v>
      </c>
      <c r="N33" s="16">
        <v>20.100000381469727</v>
      </c>
      <c r="O33" s="16">
        <v>250</v>
      </c>
      <c r="P33" s="16">
        <v>150</v>
      </c>
      <c r="Q33" s="16">
        <v>59</v>
      </c>
      <c r="R33" s="16">
        <v>87.080001831054688</v>
      </c>
      <c r="S33" s="16">
        <v>95.97</v>
      </c>
      <c r="T33" s="16">
        <v>151</v>
      </c>
      <c r="U33" s="16">
        <v>54.5</v>
      </c>
      <c r="V33" s="16">
        <v>51</v>
      </c>
      <c r="W33" s="16">
        <v>251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350</v>
      </c>
    </row>
    <row r="34" spans="1:33" s="4" customFormat="1" x14ac:dyDescent="0.2">
      <c r="A34" s="1">
        <v>31</v>
      </c>
      <c r="B34" s="8">
        <v>0.3125</v>
      </c>
      <c r="C34" s="8">
        <v>0.32291666666666669</v>
      </c>
      <c r="D34" s="16">
        <v>140</v>
      </c>
      <c r="E34" s="16">
        <v>356.68</v>
      </c>
      <c r="F34" s="16">
        <v>740</v>
      </c>
      <c r="G34" s="16">
        <v>437.23001098632812</v>
      </c>
      <c r="H34" s="16">
        <v>40</v>
      </c>
      <c r="I34" s="16">
        <v>298</v>
      </c>
      <c r="J34" s="16">
        <v>70</v>
      </c>
      <c r="K34" s="16">
        <v>0</v>
      </c>
      <c r="L34" s="16">
        <v>0</v>
      </c>
      <c r="M34" s="16">
        <v>12.579999923706055</v>
      </c>
      <c r="N34" s="16">
        <v>25.700000762939453</v>
      </c>
      <c r="O34" s="16">
        <v>200</v>
      </c>
      <c r="P34" s="16">
        <v>100</v>
      </c>
      <c r="Q34" s="16">
        <v>59</v>
      </c>
      <c r="R34" s="16">
        <v>96.779998779296875</v>
      </c>
      <c r="S34" s="16">
        <v>115.53</v>
      </c>
      <c r="T34" s="16">
        <v>251</v>
      </c>
      <c r="U34" s="16">
        <v>54.5</v>
      </c>
      <c r="V34" s="16">
        <v>51</v>
      </c>
      <c r="W34" s="16">
        <v>351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300</v>
      </c>
    </row>
    <row r="35" spans="1:33" s="4" customFormat="1" x14ac:dyDescent="0.2">
      <c r="A35" s="1">
        <v>32</v>
      </c>
      <c r="B35" s="8">
        <v>0.32291666666666669</v>
      </c>
      <c r="C35" s="8">
        <v>0.33333333333333331</v>
      </c>
      <c r="D35" s="16">
        <v>240</v>
      </c>
      <c r="E35" s="16">
        <v>240</v>
      </c>
      <c r="F35" s="16">
        <v>940</v>
      </c>
      <c r="G35" s="16">
        <v>445.10000610351562</v>
      </c>
      <c r="H35" s="16">
        <v>40</v>
      </c>
      <c r="I35" s="16">
        <v>297.510009765625</v>
      </c>
      <c r="J35" s="16">
        <v>80</v>
      </c>
      <c r="K35" s="16">
        <v>0</v>
      </c>
      <c r="L35" s="16">
        <v>100</v>
      </c>
      <c r="M35" s="16">
        <v>12.159999847412109</v>
      </c>
      <c r="N35" s="16">
        <v>25.299999237060547</v>
      </c>
      <c r="O35" s="16">
        <v>250</v>
      </c>
      <c r="P35" s="16">
        <v>150</v>
      </c>
      <c r="Q35" s="16">
        <v>59</v>
      </c>
      <c r="R35" s="16">
        <v>101.31999969482422</v>
      </c>
      <c r="S35" s="16">
        <v>120.31</v>
      </c>
      <c r="T35" s="16">
        <v>351</v>
      </c>
      <c r="U35" s="16">
        <v>54.5</v>
      </c>
      <c r="V35" s="16">
        <v>51</v>
      </c>
      <c r="W35" s="16">
        <v>451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15</v>
      </c>
      <c r="AF35" s="16">
        <v>0</v>
      </c>
      <c r="AG35" s="16">
        <v>300</v>
      </c>
    </row>
    <row r="36" spans="1:33" s="4" customFormat="1" x14ac:dyDescent="0.2">
      <c r="A36" s="1">
        <v>33</v>
      </c>
      <c r="B36" s="8">
        <v>0.33333333333333331</v>
      </c>
      <c r="C36" s="8">
        <v>0.34375</v>
      </c>
      <c r="D36" s="16">
        <v>405</v>
      </c>
      <c r="E36" s="16">
        <v>555</v>
      </c>
      <c r="F36" s="16">
        <v>508</v>
      </c>
      <c r="G36" s="16">
        <v>562.97000122070312</v>
      </c>
      <c r="H36" s="16">
        <v>405</v>
      </c>
      <c r="I36" s="16">
        <v>455</v>
      </c>
      <c r="J36" s="16">
        <v>754.5</v>
      </c>
      <c r="K36" s="16">
        <v>50</v>
      </c>
      <c r="L36" s="16">
        <v>210</v>
      </c>
      <c r="M36" s="16">
        <v>88.639999389648438</v>
      </c>
      <c r="N36" s="16">
        <v>105.66999816894531</v>
      </c>
      <c r="O36" s="16">
        <v>460</v>
      </c>
      <c r="P36" s="16">
        <v>260</v>
      </c>
      <c r="Q36" s="16">
        <v>73</v>
      </c>
      <c r="R36" s="16">
        <v>95.909999847412109</v>
      </c>
      <c r="S36" s="16">
        <v>139.86000000000001</v>
      </c>
      <c r="T36" s="16">
        <v>451</v>
      </c>
      <c r="U36" s="16">
        <v>64.5</v>
      </c>
      <c r="V36" s="16">
        <v>51</v>
      </c>
      <c r="W36" s="16">
        <v>545.6199951171875</v>
      </c>
      <c r="X36" s="16">
        <v>200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15</v>
      </c>
      <c r="AF36" s="16">
        <v>0</v>
      </c>
      <c r="AG36" s="16">
        <v>309</v>
      </c>
    </row>
    <row r="37" spans="1:33" s="4" customFormat="1" x14ac:dyDescent="0.2">
      <c r="A37" s="1">
        <v>34</v>
      </c>
      <c r="B37" s="8">
        <v>0.34375</v>
      </c>
      <c r="C37" s="8">
        <v>0.35416666666666669</v>
      </c>
      <c r="D37" s="16">
        <v>405</v>
      </c>
      <c r="E37" s="16">
        <v>555</v>
      </c>
      <c r="F37" s="16">
        <v>513</v>
      </c>
      <c r="G37" s="16">
        <v>595.89999389648437</v>
      </c>
      <c r="H37" s="16">
        <v>563.10000610351562</v>
      </c>
      <c r="I37" s="16">
        <v>485.20001220703125</v>
      </c>
      <c r="J37" s="16">
        <v>934.5</v>
      </c>
      <c r="K37" s="16">
        <v>50</v>
      </c>
      <c r="L37" s="16">
        <v>460</v>
      </c>
      <c r="M37" s="16">
        <v>88.219999313354492</v>
      </c>
      <c r="N37" s="16">
        <v>109.40000152587891</v>
      </c>
      <c r="O37" s="16">
        <v>560</v>
      </c>
      <c r="P37" s="16">
        <v>410</v>
      </c>
      <c r="Q37" s="16">
        <v>73</v>
      </c>
      <c r="R37" s="16">
        <v>100.5099983215332</v>
      </c>
      <c r="S37" s="16">
        <v>149.38999999999999</v>
      </c>
      <c r="T37" s="16">
        <v>401</v>
      </c>
      <c r="U37" s="16">
        <v>69.5</v>
      </c>
      <c r="V37" s="16">
        <v>51</v>
      </c>
      <c r="W37" s="16">
        <v>567.92999267578125</v>
      </c>
      <c r="X37" s="16">
        <v>300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15</v>
      </c>
      <c r="AF37" s="16">
        <v>0</v>
      </c>
      <c r="AG37" s="16">
        <v>436.9</v>
      </c>
    </row>
    <row r="38" spans="1:33" s="4" customFormat="1" x14ac:dyDescent="0.2">
      <c r="A38" s="1">
        <v>35</v>
      </c>
      <c r="B38" s="8">
        <v>0.35416666666666669</v>
      </c>
      <c r="C38" s="8">
        <v>0.36458333333333331</v>
      </c>
      <c r="D38" s="16">
        <v>455</v>
      </c>
      <c r="E38" s="16">
        <v>555</v>
      </c>
      <c r="F38" s="16">
        <v>218</v>
      </c>
      <c r="G38" s="16">
        <v>623.989990234375</v>
      </c>
      <c r="H38" s="16">
        <v>581.19000244140625</v>
      </c>
      <c r="I38" s="16">
        <v>505</v>
      </c>
      <c r="J38" s="16">
        <v>1054.5</v>
      </c>
      <c r="K38" s="16">
        <v>50</v>
      </c>
      <c r="L38" s="16">
        <v>610</v>
      </c>
      <c r="M38" s="16">
        <v>142.80000305175781</v>
      </c>
      <c r="N38" s="16">
        <v>123.18999862670898</v>
      </c>
      <c r="O38" s="16">
        <v>581.09002685546875</v>
      </c>
      <c r="P38" s="16">
        <v>460</v>
      </c>
      <c r="Q38" s="16">
        <v>73</v>
      </c>
      <c r="R38" s="16">
        <v>110.0099983215332</v>
      </c>
      <c r="S38" s="16">
        <v>168.96</v>
      </c>
      <c r="T38" s="16">
        <v>451</v>
      </c>
      <c r="U38" s="16">
        <v>74.5</v>
      </c>
      <c r="V38" s="16">
        <v>51</v>
      </c>
      <c r="W38" s="16">
        <v>566.66998291015625</v>
      </c>
      <c r="X38" s="16">
        <v>400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15</v>
      </c>
      <c r="AF38" s="16">
        <v>0</v>
      </c>
      <c r="AG38" s="16">
        <v>0</v>
      </c>
    </row>
    <row r="39" spans="1:33" s="4" customFormat="1" x14ac:dyDescent="0.2">
      <c r="A39" s="1">
        <v>36</v>
      </c>
      <c r="B39" s="8">
        <v>0.36458333333333331</v>
      </c>
      <c r="C39" s="8">
        <v>0.375</v>
      </c>
      <c r="D39" s="16">
        <v>505</v>
      </c>
      <c r="E39" s="16">
        <v>655</v>
      </c>
      <c r="F39" s="16">
        <v>228</v>
      </c>
      <c r="G39" s="16">
        <v>1151.3899780273437</v>
      </c>
      <c r="H39" s="16">
        <v>609.33999633789062</v>
      </c>
      <c r="I39" s="16">
        <v>555</v>
      </c>
      <c r="J39" s="16">
        <v>1234.5</v>
      </c>
      <c r="K39" s="16">
        <v>50</v>
      </c>
      <c r="L39" s="16">
        <v>760</v>
      </c>
      <c r="M39" s="16">
        <v>177.37999725341797</v>
      </c>
      <c r="N39" s="16">
        <v>132.04000091552734</v>
      </c>
      <c r="O39" s="16">
        <v>595.34002685546875</v>
      </c>
      <c r="P39" s="16">
        <v>610</v>
      </c>
      <c r="Q39" s="16">
        <v>73</v>
      </c>
      <c r="R39" s="16">
        <v>149.61000061035156</v>
      </c>
      <c r="S39" s="16">
        <v>178.48</v>
      </c>
      <c r="T39" s="16">
        <v>501</v>
      </c>
      <c r="U39" s="16">
        <v>94.5</v>
      </c>
      <c r="V39" s="16">
        <v>51</v>
      </c>
      <c r="W39" s="16">
        <v>570.55999755859375</v>
      </c>
      <c r="X39" s="16">
        <v>500</v>
      </c>
      <c r="Y39" s="16">
        <v>0</v>
      </c>
      <c r="Z39" s="16">
        <v>0</v>
      </c>
      <c r="AA39" s="16">
        <v>0</v>
      </c>
      <c r="AB39" s="16">
        <v>55</v>
      </c>
      <c r="AC39" s="16">
        <v>0</v>
      </c>
      <c r="AD39" s="16">
        <v>0</v>
      </c>
      <c r="AE39" s="16">
        <v>15</v>
      </c>
      <c r="AF39" s="16">
        <v>0</v>
      </c>
      <c r="AG39" s="16">
        <v>0</v>
      </c>
    </row>
    <row r="40" spans="1:33" s="4" customFormat="1" x14ac:dyDescent="0.2">
      <c r="A40" s="1">
        <v>37</v>
      </c>
      <c r="B40" s="8">
        <v>0.375</v>
      </c>
      <c r="C40" s="8">
        <v>0.38541666666666669</v>
      </c>
      <c r="D40" s="16">
        <v>555</v>
      </c>
      <c r="E40" s="16">
        <v>905</v>
      </c>
      <c r="F40" s="16">
        <v>860.19000244140625</v>
      </c>
      <c r="G40" s="16">
        <v>1334.9999926757814</v>
      </c>
      <c r="H40" s="16">
        <v>667.69000244140625</v>
      </c>
      <c r="I40" s="16">
        <v>705</v>
      </c>
      <c r="J40" s="16">
        <v>1304.5</v>
      </c>
      <c r="K40" s="16">
        <v>650</v>
      </c>
      <c r="L40" s="16">
        <v>660</v>
      </c>
      <c r="M40" s="16">
        <v>561.3800048828125</v>
      </c>
      <c r="N40" s="16">
        <v>960.78997802734375</v>
      </c>
      <c r="O40" s="16">
        <v>665.19000244140625</v>
      </c>
      <c r="P40" s="16">
        <v>710</v>
      </c>
      <c r="Q40" s="16">
        <v>73</v>
      </c>
      <c r="R40" s="16">
        <v>314.26999664306641</v>
      </c>
      <c r="S40" s="16">
        <v>330.31</v>
      </c>
      <c r="T40" s="16">
        <v>501</v>
      </c>
      <c r="U40" s="16">
        <v>264.5</v>
      </c>
      <c r="V40" s="16">
        <v>571</v>
      </c>
      <c r="W40" s="16">
        <v>799.6500244140625</v>
      </c>
      <c r="X40" s="16">
        <v>500</v>
      </c>
      <c r="Y40" s="16">
        <v>100</v>
      </c>
      <c r="Z40" s="16">
        <v>0</v>
      </c>
      <c r="AA40" s="16">
        <v>0</v>
      </c>
      <c r="AB40" s="16">
        <v>55</v>
      </c>
      <c r="AC40" s="16">
        <v>0</v>
      </c>
      <c r="AD40" s="16">
        <v>0</v>
      </c>
      <c r="AE40" s="16">
        <v>15</v>
      </c>
      <c r="AF40" s="16">
        <v>0</v>
      </c>
      <c r="AG40" s="16">
        <v>0</v>
      </c>
    </row>
    <row r="41" spans="1:33" s="4" customFormat="1" x14ac:dyDescent="0.2">
      <c r="A41" s="1">
        <v>38</v>
      </c>
      <c r="B41" s="8">
        <v>0.38541666666666669</v>
      </c>
      <c r="C41" s="8">
        <v>0.39583333333333331</v>
      </c>
      <c r="D41" s="16">
        <v>605</v>
      </c>
      <c r="E41" s="16">
        <v>972.8</v>
      </c>
      <c r="F41" s="16">
        <v>878.70001220703125</v>
      </c>
      <c r="G41" s="16">
        <v>1064.2200244140624</v>
      </c>
      <c r="H41" s="16">
        <v>686</v>
      </c>
      <c r="I41" s="16">
        <v>755</v>
      </c>
      <c r="J41" s="16">
        <v>1394</v>
      </c>
      <c r="K41" s="16">
        <v>800</v>
      </c>
      <c r="L41" s="16">
        <v>710</v>
      </c>
      <c r="M41" s="16">
        <v>674.97000122070313</v>
      </c>
      <c r="N41" s="16">
        <v>964.4000244140625</v>
      </c>
      <c r="O41" s="16">
        <v>669.5</v>
      </c>
      <c r="P41" s="16">
        <v>761.18002462387085</v>
      </c>
      <c r="Q41" s="16">
        <v>73</v>
      </c>
      <c r="R41" s="16">
        <v>328.79000091552734</v>
      </c>
      <c r="S41" s="16">
        <v>328.84</v>
      </c>
      <c r="T41" s="16">
        <v>601</v>
      </c>
      <c r="U41" s="16">
        <v>264.5</v>
      </c>
      <c r="V41" s="16">
        <v>671</v>
      </c>
      <c r="W41" s="16">
        <v>798.8499755859375</v>
      </c>
      <c r="X41" s="16">
        <v>500</v>
      </c>
      <c r="Y41" s="16">
        <v>140</v>
      </c>
      <c r="Z41" s="16">
        <v>0</v>
      </c>
      <c r="AA41" s="16">
        <v>0</v>
      </c>
      <c r="AB41" s="16">
        <v>65</v>
      </c>
      <c r="AC41" s="16">
        <v>50</v>
      </c>
      <c r="AD41" s="16">
        <v>0</v>
      </c>
      <c r="AE41" s="16">
        <v>15</v>
      </c>
      <c r="AF41" s="16">
        <v>0</v>
      </c>
      <c r="AG41" s="16">
        <v>0</v>
      </c>
    </row>
    <row r="42" spans="1:33" s="4" customFormat="1" x14ac:dyDescent="0.2">
      <c r="A42" s="1">
        <v>39</v>
      </c>
      <c r="B42" s="8">
        <v>0.39583333333333331</v>
      </c>
      <c r="C42" s="8">
        <v>0.40625</v>
      </c>
      <c r="D42" s="16">
        <v>705</v>
      </c>
      <c r="E42" s="16">
        <v>905</v>
      </c>
      <c r="F42" s="16">
        <v>882.32000732421875</v>
      </c>
      <c r="G42" s="16">
        <v>1080.939970703125</v>
      </c>
      <c r="H42" s="16">
        <v>694.6199951171875</v>
      </c>
      <c r="I42" s="16">
        <v>805</v>
      </c>
      <c r="J42" s="16">
        <v>1393.42</v>
      </c>
      <c r="K42" s="16">
        <v>808.41998291015625</v>
      </c>
      <c r="L42" s="16">
        <v>810</v>
      </c>
      <c r="M42" s="16">
        <v>583.66000366210937</v>
      </c>
      <c r="N42" s="16">
        <v>963.219970703125</v>
      </c>
      <c r="O42" s="16">
        <v>673.91998291015625</v>
      </c>
      <c r="P42" s="16">
        <v>759.97001934051514</v>
      </c>
      <c r="Q42" s="16">
        <v>73</v>
      </c>
      <c r="R42" s="16">
        <v>343.46000671386719</v>
      </c>
      <c r="S42" s="16">
        <v>332.19</v>
      </c>
      <c r="T42" s="16">
        <v>651</v>
      </c>
      <c r="U42" s="16">
        <v>264.5</v>
      </c>
      <c r="V42" s="16">
        <v>671</v>
      </c>
      <c r="W42" s="16">
        <v>803.010009765625</v>
      </c>
      <c r="X42" s="16">
        <v>927.3900146484375</v>
      </c>
      <c r="Y42" s="16">
        <v>150</v>
      </c>
      <c r="Z42" s="16">
        <v>0</v>
      </c>
      <c r="AA42" s="16">
        <v>0</v>
      </c>
      <c r="AB42" s="16">
        <v>70</v>
      </c>
      <c r="AC42" s="16">
        <v>80</v>
      </c>
      <c r="AD42" s="16">
        <v>0</v>
      </c>
      <c r="AE42" s="16">
        <v>15</v>
      </c>
      <c r="AF42" s="16">
        <v>0</v>
      </c>
      <c r="AG42" s="16">
        <v>177.75</v>
      </c>
    </row>
    <row r="43" spans="1:33" s="4" customFormat="1" x14ac:dyDescent="0.2">
      <c r="A43" s="1">
        <v>40</v>
      </c>
      <c r="B43" s="8">
        <v>0.40625</v>
      </c>
      <c r="C43" s="8">
        <v>0.41666666666666669</v>
      </c>
      <c r="D43" s="16">
        <v>751.02</v>
      </c>
      <c r="E43" s="16">
        <v>921.82000732421875</v>
      </c>
      <c r="F43" s="16">
        <v>881.1199951171875</v>
      </c>
      <c r="G43" s="16">
        <v>928.41999511718745</v>
      </c>
      <c r="H43" s="16">
        <v>693.1199951171875</v>
      </c>
      <c r="I43" s="16">
        <v>823.79998779296875</v>
      </c>
      <c r="J43" s="16">
        <v>1392.92</v>
      </c>
      <c r="K43" s="16">
        <v>812.91998291015625</v>
      </c>
      <c r="L43" s="16">
        <v>910</v>
      </c>
      <c r="M43" s="16">
        <v>592.41000366210937</v>
      </c>
      <c r="N43" s="16">
        <v>982.02001953125</v>
      </c>
      <c r="O43" s="16">
        <v>673.41998291015625</v>
      </c>
      <c r="P43" s="16">
        <v>758.66999530792236</v>
      </c>
      <c r="Q43" s="16">
        <v>73</v>
      </c>
      <c r="R43" s="16">
        <v>347.97000122070312</v>
      </c>
      <c r="S43" s="16">
        <v>342.16</v>
      </c>
      <c r="T43" s="16">
        <v>801</v>
      </c>
      <c r="U43" s="16">
        <v>264.5</v>
      </c>
      <c r="V43" s="16">
        <v>671</v>
      </c>
      <c r="W43" s="16">
        <v>802.3900146484375</v>
      </c>
      <c r="X43" s="16">
        <v>926.0999755859375</v>
      </c>
      <c r="Y43" s="16">
        <v>150</v>
      </c>
      <c r="Z43" s="16">
        <v>0</v>
      </c>
      <c r="AA43" s="16">
        <v>0</v>
      </c>
      <c r="AB43" s="16">
        <v>70</v>
      </c>
      <c r="AC43" s="16">
        <v>75</v>
      </c>
      <c r="AD43" s="16">
        <v>0</v>
      </c>
      <c r="AE43" s="16">
        <v>15</v>
      </c>
      <c r="AF43" s="16">
        <v>0</v>
      </c>
      <c r="AG43" s="16">
        <v>142.13999999999999</v>
      </c>
    </row>
    <row r="44" spans="1:33" s="4" customFormat="1" x14ac:dyDescent="0.2">
      <c r="A44" s="1">
        <v>41</v>
      </c>
      <c r="B44" s="8">
        <v>0.41666666666666669</v>
      </c>
      <c r="C44" s="8">
        <v>0.42708333333333331</v>
      </c>
      <c r="D44" s="16">
        <v>805</v>
      </c>
      <c r="E44" s="16">
        <v>1005</v>
      </c>
      <c r="F44" s="16">
        <v>854.969970703125</v>
      </c>
      <c r="G44" s="16">
        <v>703.77001953125</v>
      </c>
      <c r="H44" s="16">
        <v>697.76998901367187</v>
      </c>
      <c r="I44" s="16">
        <v>905</v>
      </c>
      <c r="J44" s="16">
        <v>1387.37</v>
      </c>
      <c r="K44" s="16">
        <v>792.3699951171875</v>
      </c>
      <c r="L44" s="16">
        <v>1036.0700073242187</v>
      </c>
      <c r="M44" s="16">
        <v>601.22000122070312</v>
      </c>
      <c r="N44" s="16">
        <v>990.969970703125</v>
      </c>
      <c r="O44" s="16">
        <v>672.8699951171875</v>
      </c>
      <c r="P44" s="16">
        <v>757.4999828338623</v>
      </c>
      <c r="Q44" s="16">
        <v>73</v>
      </c>
      <c r="R44" s="16">
        <v>360.05999755859375</v>
      </c>
      <c r="S44" s="16">
        <v>336.62</v>
      </c>
      <c r="T44" s="16">
        <v>866.4000244140625</v>
      </c>
      <c r="U44" s="16">
        <v>701</v>
      </c>
      <c r="V44" s="16">
        <v>671</v>
      </c>
      <c r="W44" s="16">
        <v>801.65997314453125</v>
      </c>
      <c r="X44" s="16">
        <v>923.82000732421875</v>
      </c>
      <c r="Y44" s="16">
        <v>138</v>
      </c>
      <c r="Z44" s="16">
        <v>0</v>
      </c>
      <c r="AA44" s="16">
        <v>0</v>
      </c>
      <c r="AB44" s="16">
        <v>75</v>
      </c>
      <c r="AC44" s="16">
        <v>80</v>
      </c>
      <c r="AD44" s="16">
        <v>0</v>
      </c>
      <c r="AE44" s="16">
        <v>373.16000366210937</v>
      </c>
      <c r="AF44" s="16">
        <v>0</v>
      </c>
      <c r="AG44" s="16">
        <v>23.799999237060547</v>
      </c>
    </row>
    <row r="45" spans="1:33" s="4" customFormat="1" x14ac:dyDescent="0.2">
      <c r="A45" s="1">
        <v>42</v>
      </c>
      <c r="B45" s="8">
        <v>0.42708333333333331</v>
      </c>
      <c r="C45" s="8">
        <v>0.4375</v>
      </c>
      <c r="D45" s="16">
        <v>855</v>
      </c>
      <c r="E45" s="16">
        <v>1005</v>
      </c>
      <c r="F45" s="16">
        <v>843.92999267578125</v>
      </c>
      <c r="G45" s="16">
        <v>712.42999267578125</v>
      </c>
      <c r="H45" s="16">
        <v>711.52999877929687</v>
      </c>
      <c r="I45" s="16">
        <v>955</v>
      </c>
      <c r="J45" s="16">
        <v>1401.93</v>
      </c>
      <c r="K45" s="16">
        <v>796.92999267578125</v>
      </c>
      <c r="L45" s="16">
        <v>1035.3300170898437</v>
      </c>
      <c r="M45" s="16">
        <v>605.17999267578125</v>
      </c>
      <c r="N45" s="16">
        <v>1005.030029296875</v>
      </c>
      <c r="O45" s="16">
        <v>677.42999267578125</v>
      </c>
      <c r="P45" s="16">
        <v>756.35999250411987</v>
      </c>
      <c r="Q45" s="16">
        <v>73</v>
      </c>
      <c r="R45" s="16">
        <v>374.25999450683594</v>
      </c>
      <c r="S45" s="16">
        <v>341.21</v>
      </c>
      <c r="T45" s="16">
        <v>875.8499755859375</v>
      </c>
      <c r="U45" s="16">
        <v>751</v>
      </c>
      <c r="V45" s="16">
        <v>671</v>
      </c>
      <c r="W45" s="16">
        <v>796.1199951171875</v>
      </c>
      <c r="X45" s="16">
        <v>932.67999267578125</v>
      </c>
      <c r="Y45" s="16">
        <v>153</v>
      </c>
      <c r="Z45" s="16">
        <v>0</v>
      </c>
      <c r="AA45" s="16">
        <v>0</v>
      </c>
      <c r="AB45" s="16">
        <v>65</v>
      </c>
      <c r="AC45" s="16">
        <v>85</v>
      </c>
      <c r="AD45" s="16">
        <v>0</v>
      </c>
      <c r="AE45" s="16">
        <v>377.91000366210937</v>
      </c>
      <c r="AF45" s="16">
        <v>100</v>
      </c>
      <c r="AG45" s="16">
        <v>23.5</v>
      </c>
    </row>
    <row r="46" spans="1:33" s="4" customFormat="1" x14ac:dyDescent="0.2">
      <c r="A46" s="1">
        <v>43</v>
      </c>
      <c r="B46" s="8">
        <v>0.4375</v>
      </c>
      <c r="C46" s="8">
        <v>0.44791666666666669</v>
      </c>
      <c r="D46" s="16">
        <v>855</v>
      </c>
      <c r="E46" s="16">
        <v>1005</v>
      </c>
      <c r="F46" s="16">
        <v>853.09002685546875</v>
      </c>
      <c r="G46" s="16">
        <v>711.28997802734375</v>
      </c>
      <c r="H46" s="16">
        <v>695.489990234375</v>
      </c>
      <c r="I46" s="16">
        <v>1205</v>
      </c>
      <c r="J46" s="16">
        <v>1381.59</v>
      </c>
      <c r="K46" s="16">
        <v>786.59002685546875</v>
      </c>
      <c r="L46" s="16">
        <v>1019.7899780273437</v>
      </c>
      <c r="M46" s="16">
        <v>559.25</v>
      </c>
      <c r="N46" s="16">
        <v>994.28997802734375</v>
      </c>
      <c r="O46" s="16">
        <v>671.489990234375</v>
      </c>
      <c r="P46" s="16">
        <v>755.51997804641724</v>
      </c>
      <c r="Q46" s="16">
        <v>73</v>
      </c>
      <c r="R46" s="16">
        <v>468.66000366210937</v>
      </c>
      <c r="S46" s="16">
        <v>323.61</v>
      </c>
      <c r="T46" s="16">
        <v>855.41998291015625</v>
      </c>
      <c r="U46" s="16">
        <v>851</v>
      </c>
      <c r="V46" s="16">
        <v>771</v>
      </c>
      <c r="W46" s="16">
        <v>800.59002685546875</v>
      </c>
      <c r="X46" s="16">
        <v>921.92999267578125</v>
      </c>
      <c r="Y46" s="16">
        <v>143</v>
      </c>
      <c r="Z46" s="16">
        <v>0</v>
      </c>
      <c r="AA46" s="16">
        <v>0</v>
      </c>
      <c r="AB46" s="16">
        <v>75</v>
      </c>
      <c r="AC46" s="16">
        <v>85</v>
      </c>
      <c r="AD46" s="16">
        <v>0</v>
      </c>
      <c r="AE46" s="16">
        <v>376.79998779296875</v>
      </c>
      <c r="AF46" s="16">
        <v>0</v>
      </c>
      <c r="AG46" s="16">
        <v>23.299999237060547</v>
      </c>
    </row>
    <row r="47" spans="1:33" s="4" customFormat="1" x14ac:dyDescent="0.2">
      <c r="A47" s="1">
        <v>44</v>
      </c>
      <c r="B47" s="8">
        <v>0.44791666666666669</v>
      </c>
      <c r="C47" s="8">
        <v>0.45833333333333331</v>
      </c>
      <c r="D47" s="16">
        <v>805</v>
      </c>
      <c r="E47" s="16">
        <v>1005</v>
      </c>
      <c r="F47" s="16">
        <v>847.3900146484375</v>
      </c>
      <c r="G47" s="16">
        <v>710.3900146484375</v>
      </c>
      <c r="H47" s="16">
        <v>694.58999633789062</v>
      </c>
      <c r="I47" s="16">
        <v>1205</v>
      </c>
      <c r="J47" s="16">
        <v>1381.29</v>
      </c>
      <c r="K47" s="16">
        <v>781.28997802734375</v>
      </c>
      <c r="L47" s="16">
        <v>1019.2899780273437</v>
      </c>
      <c r="M47" s="16">
        <v>568.54000854492187</v>
      </c>
      <c r="N47" s="16">
        <v>998.59002685546875</v>
      </c>
      <c r="O47" s="16">
        <v>670.78997802734375</v>
      </c>
      <c r="P47" s="16">
        <v>754.80000257492065</v>
      </c>
      <c r="Q47" s="16">
        <v>73</v>
      </c>
      <c r="R47" s="16">
        <v>368.16999816894531</v>
      </c>
      <c r="S47" s="16">
        <v>323.54000000000002</v>
      </c>
      <c r="T47" s="16">
        <v>865.1099853515625</v>
      </c>
      <c r="U47" s="16">
        <v>855.90997314453125</v>
      </c>
      <c r="V47" s="16">
        <v>779.3800048828125</v>
      </c>
      <c r="W47" s="16">
        <v>800.3800048828125</v>
      </c>
      <c r="X47" s="16">
        <v>906.260009765625</v>
      </c>
      <c r="Y47" s="16">
        <v>143</v>
      </c>
      <c r="Z47" s="16">
        <v>0</v>
      </c>
      <c r="AA47" s="16">
        <v>0</v>
      </c>
      <c r="AB47" s="16">
        <v>75</v>
      </c>
      <c r="AC47" s="16">
        <v>85</v>
      </c>
      <c r="AD47" s="16">
        <v>0</v>
      </c>
      <c r="AE47" s="16">
        <v>381.02999877929687</v>
      </c>
      <c r="AF47" s="16">
        <v>0</v>
      </c>
      <c r="AG47" s="16">
        <v>23.100000381469727</v>
      </c>
    </row>
    <row r="48" spans="1:33" s="4" customFormat="1" x14ac:dyDescent="0.2">
      <c r="A48" s="1">
        <v>45</v>
      </c>
      <c r="B48" s="8">
        <v>0.45833333333333331</v>
      </c>
      <c r="C48" s="8">
        <v>0.46875</v>
      </c>
      <c r="D48" s="16">
        <v>855</v>
      </c>
      <c r="E48" s="16">
        <v>1005</v>
      </c>
      <c r="F48" s="16">
        <v>956.8699951171875</v>
      </c>
      <c r="G48" s="16">
        <v>809.66998291015625</v>
      </c>
      <c r="H48" s="16">
        <v>843.8699951171875</v>
      </c>
      <c r="I48" s="16">
        <v>1105</v>
      </c>
      <c r="J48" s="16">
        <v>1426.07</v>
      </c>
      <c r="K48" s="16">
        <v>836.07000732421875</v>
      </c>
      <c r="L48" s="16">
        <v>1023.969970703125</v>
      </c>
      <c r="M48" s="16">
        <v>467.83999633789062</v>
      </c>
      <c r="N48" s="16">
        <v>997.969970703125</v>
      </c>
      <c r="O48" s="16">
        <v>670.16998291015625</v>
      </c>
      <c r="P48" s="16">
        <v>754.03001976013184</v>
      </c>
      <c r="Q48" s="16">
        <v>73</v>
      </c>
      <c r="R48" s="16">
        <v>659.44000244140625</v>
      </c>
      <c r="S48" s="16">
        <v>623.72</v>
      </c>
      <c r="T48" s="16">
        <v>864.760009765625</v>
      </c>
      <c r="U48" s="16">
        <v>855.65997314453125</v>
      </c>
      <c r="V48" s="16">
        <v>778.94000244140625</v>
      </c>
      <c r="W48" s="16">
        <v>799.94000244140625</v>
      </c>
      <c r="X48" s="16">
        <v>905.65997314453125</v>
      </c>
      <c r="Y48" s="16">
        <v>143</v>
      </c>
      <c r="Z48" s="16">
        <v>0</v>
      </c>
      <c r="AA48" s="16">
        <v>0</v>
      </c>
      <c r="AB48" s="16">
        <v>100</v>
      </c>
      <c r="AC48" s="16">
        <v>75</v>
      </c>
      <c r="AD48" s="16">
        <v>0</v>
      </c>
      <c r="AE48" s="16">
        <v>370.510009765625</v>
      </c>
      <c r="AF48" s="16">
        <v>100</v>
      </c>
      <c r="AG48" s="16">
        <v>23</v>
      </c>
    </row>
    <row r="49" spans="1:33" s="4" customFormat="1" x14ac:dyDescent="0.2">
      <c r="A49" s="1">
        <v>46</v>
      </c>
      <c r="B49" s="8">
        <v>0.46875</v>
      </c>
      <c r="C49" s="8">
        <v>0.47916666666666669</v>
      </c>
      <c r="D49" s="16">
        <v>805</v>
      </c>
      <c r="E49" s="16">
        <v>1005</v>
      </c>
      <c r="F49" s="16">
        <v>956.5</v>
      </c>
      <c r="G49" s="16">
        <v>809</v>
      </c>
      <c r="H49" s="16">
        <v>843.20001220703125</v>
      </c>
      <c r="I49" s="16">
        <v>1155</v>
      </c>
      <c r="J49" s="16">
        <v>1425.9</v>
      </c>
      <c r="K49" s="16">
        <v>835.9000244140625</v>
      </c>
      <c r="L49" s="16">
        <v>1023.7999877929687</v>
      </c>
      <c r="M49" s="16">
        <v>467.29998779296875</v>
      </c>
      <c r="N49" s="16">
        <v>997.5999755859375</v>
      </c>
      <c r="O49" s="16">
        <v>669.79998779296875</v>
      </c>
      <c r="P49" s="16">
        <v>753.63002443313599</v>
      </c>
      <c r="Q49" s="16">
        <v>73</v>
      </c>
      <c r="R49" s="16">
        <v>658.92999267578125</v>
      </c>
      <c r="S49" s="16">
        <v>609.81999999999994</v>
      </c>
      <c r="T49" s="16">
        <v>864.44000244140625</v>
      </c>
      <c r="U49" s="16">
        <v>855.44000244140625</v>
      </c>
      <c r="V49" s="16">
        <v>778.41998291015625</v>
      </c>
      <c r="W49" s="16">
        <v>799.6199951171875</v>
      </c>
      <c r="X49" s="16">
        <v>895.1300048828125</v>
      </c>
      <c r="Y49" s="16">
        <v>143</v>
      </c>
      <c r="Z49" s="16">
        <v>0</v>
      </c>
      <c r="AA49" s="16">
        <v>0</v>
      </c>
      <c r="AB49" s="16">
        <v>100</v>
      </c>
      <c r="AC49" s="16">
        <v>75</v>
      </c>
      <c r="AD49" s="16">
        <v>0</v>
      </c>
      <c r="AE49" s="16">
        <v>370.08999633789062</v>
      </c>
      <c r="AF49" s="16">
        <v>100</v>
      </c>
      <c r="AG49" s="16">
        <v>52.900001525878906</v>
      </c>
    </row>
    <row r="50" spans="1:33" s="4" customFormat="1" x14ac:dyDescent="0.2">
      <c r="A50" s="1">
        <v>47</v>
      </c>
      <c r="B50" s="8">
        <v>0.47916666666666669</v>
      </c>
      <c r="C50" s="8">
        <v>0.48958333333333331</v>
      </c>
      <c r="D50" s="16">
        <v>805</v>
      </c>
      <c r="E50" s="16">
        <v>1505</v>
      </c>
      <c r="F50" s="16">
        <v>946.40997314453125</v>
      </c>
      <c r="G50" s="16">
        <v>793.510009765625</v>
      </c>
      <c r="H50" s="16">
        <v>842.71002197265625</v>
      </c>
      <c r="I50" s="16">
        <v>1155</v>
      </c>
      <c r="J50" s="16">
        <v>1415.81</v>
      </c>
      <c r="K50" s="16">
        <v>825.80999755859375</v>
      </c>
      <c r="L50" s="16">
        <v>1008.7100219726562</v>
      </c>
      <c r="M50" s="16">
        <v>466.94000244140625</v>
      </c>
      <c r="N50" s="16">
        <v>997.40997314453125</v>
      </c>
      <c r="O50" s="16">
        <v>669.510009765625</v>
      </c>
      <c r="P50" s="16">
        <v>753.33998537063599</v>
      </c>
      <c r="Q50" s="16">
        <v>73</v>
      </c>
      <c r="R50" s="16">
        <v>858.52999877929687</v>
      </c>
      <c r="S50" s="16">
        <v>604.28</v>
      </c>
      <c r="T50" s="16">
        <v>859.1199951171875</v>
      </c>
      <c r="U50" s="16">
        <v>845.219970703125</v>
      </c>
      <c r="V50" s="16">
        <v>778.010009765625</v>
      </c>
      <c r="W50" s="16">
        <v>799.30999755859375</v>
      </c>
      <c r="X50" s="16">
        <v>894.83001708984375</v>
      </c>
      <c r="Y50" s="16">
        <v>143</v>
      </c>
      <c r="Z50" s="16">
        <v>0</v>
      </c>
      <c r="AA50" s="16">
        <v>0</v>
      </c>
      <c r="AB50" s="16">
        <v>100</v>
      </c>
      <c r="AC50" s="16">
        <v>70</v>
      </c>
      <c r="AD50" s="16">
        <v>0</v>
      </c>
      <c r="AE50" s="16">
        <v>365.19000244140625</v>
      </c>
      <c r="AF50" s="16">
        <v>150</v>
      </c>
      <c r="AG50" s="16">
        <v>52.799999237060547</v>
      </c>
    </row>
    <row r="51" spans="1:33" s="4" customFormat="1" x14ac:dyDescent="0.2">
      <c r="A51" s="1">
        <v>48</v>
      </c>
      <c r="B51" s="8">
        <v>0.48958333333333331</v>
      </c>
      <c r="C51" s="8">
        <v>0.5</v>
      </c>
      <c r="D51" s="16">
        <v>755</v>
      </c>
      <c r="E51" s="16">
        <v>1455</v>
      </c>
      <c r="F51" s="16">
        <v>946.32000732421875</v>
      </c>
      <c r="G51" s="16">
        <v>787.91998291015625</v>
      </c>
      <c r="H51" s="16">
        <v>857.219970703125</v>
      </c>
      <c r="I51" s="16">
        <v>1155</v>
      </c>
      <c r="J51" s="16">
        <v>1415.72</v>
      </c>
      <c r="K51" s="16">
        <v>825.719970703125</v>
      </c>
      <c r="L51" s="16">
        <v>1008.9199829101562</v>
      </c>
      <c r="M51" s="16">
        <v>475.79998779296875</v>
      </c>
      <c r="N51" s="16">
        <v>1007.219970703125</v>
      </c>
      <c r="O51" s="16">
        <v>674.41998291015625</v>
      </c>
      <c r="P51" s="16">
        <v>753.09998273849487</v>
      </c>
      <c r="Q51" s="16">
        <v>73</v>
      </c>
      <c r="R51" s="16">
        <v>768.5</v>
      </c>
      <c r="S51" s="16">
        <v>603.75</v>
      </c>
      <c r="T51" s="16">
        <v>868.530029296875</v>
      </c>
      <c r="U51" s="16">
        <v>849.92999267578125</v>
      </c>
      <c r="V51" s="16">
        <v>777.530029296875</v>
      </c>
      <c r="W51" s="16">
        <v>798.92999267578125</v>
      </c>
      <c r="X51" s="16">
        <v>915.030029296875</v>
      </c>
      <c r="Y51" s="16">
        <v>153</v>
      </c>
      <c r="Z51" s="16">
        <v>0</v>
      </c>
      <c r="AA51" s="16">
        <v>0</v>
      </c>
      <c r="AB51" s="16">
        <v>90</v>
      </c>
      <c r="AC51" s="16">
        <v>70</v>
      </c>
      <c r="AD51" s="16">
        <v>0</v>
      </c>
      <c r="AE51" s="16">
        <v>365.32000732421875</v>
      </c>
      <c r="AF51" s="16">
        <v>150</v>
      </c>
      <c r="AG51" s="16">
        <v>52.799999237060547</v>
      </c>
    </row>
    <row r="52" spans="1:33" s="4" customFormat="1" x14ac:dyDescent="0.2">
      <c r="A52" s="1">
        <v>49</v>
      </c>
      <c r="B52" s="8">
        <v>0.5</v>
      </c>
      <c r="C52" s="8">
        <v>0.51041666666666663</v>
      </c>
      <c r="D52" s="16">
        <v>755</v>
      </c>
      <c r="E52" s="16">
        <v>1105</v>
      </c>
      <c r="F52" s="16">
        <v>946.27001953125</v>
      </c>
      <c r="G52" s="16">
        <v>1074.2699951171876</v>
      </c>
      <c r="H52" s="16">
        <v>841.77001953125</v>
      </c>
      <c r="I52" s="16">
        <v>1055</v>
      </c>
      <c r="J52" s="16">
        <v>1410.67</v>
      </c>
      <c r="K52" s="16">
        <v>815.66998291015625</v>
      </c>
      <c r="L52" s="16">
        <v>1004.0700073242187</v>
      </c>
      <c r="M52" s="16">
        <v>464.8800048828125</v>
      </c>
      <c r="N52" s="16">
        <v>957.16998291015625</v>
      </c>
      <c r="O52" s="16">
        <v>669.3699951171875</v>
      </c>
      <c r="P52" s="16">
        <v>753.42001962661743</v>
      </c>
      <c r="Q52" s="16">
        <v>73</v>
      </c>
      <c r="R52" s="16">
        <v>653.739990234375</v>
      </c>
      <c r="S52" s="16">
        <v>588.49</v>
      </c>
      <c r="T52" s="16">
        <v>828.27001953125</v>
      </c>
      <c r="U52" s="16">
        <v>814.8699951171875</v>
      </c>
      <c r="V52" s="16">
        <v>777.96002197265625</v>
      </c>
      <c r="W52" s="16">
        <v>793.96002197265625</v>
      </c>
      <c r="X52" s="16">
        <v>995.72998046875</v>
      </c>
      <c r="Y52" s="16">
        <v>138</v>
      </c>
      <c r="Z52" s="16">
        <v>0</v>
      </c>
      <c r="AA52" s="16">
        <v>0</v>
      </c>
      <c r="AB52" s="16">
        <v>100</v>
      </c>
      <c r="AC52" s="16">
        <v>70</v>
      </c>
      <c r="AD52" s="16">
        <v>0</v>
      </c>
      <c r="AE52" s="16">
        <v>365.39999389648437</v>
      </c>
      <c r="AF52" s="16">
        <v>200</v>
      </c>
      <c r="AG52" s="16">
        <v>22.799999237060547</v>
      </c>
    </row>
    <row r="53" spans="1:33" s="4" customFormat="1" x14ac:dyDescent="0.2">
      <c r="A53" s="1">
        <v>50</v>
      </c>
      <c r="B53" s="8">
        <v>0.51041666666666663</v>
      </c>
      <c r="C53" s="8">
        <v>0.52083333333333337</v>
      </c>
      <c r="D53" s="16">
        <v>655</v>
      </c>
      <c r="E53" s="16">
        <v>1055</v>
      </c>
      <c r="F53" s="16">
        <v>946.260009765625</v>
      </c>
      <c r="G53" s="16">
        <v>1062.0599975585937</v>
      </c>
      <c r="H53" s="16">
        <v>836.55999755859375</v>
      </c>
      <c r="I53" s="16">
        <v>1055</v>
      </c>
      <c r="J53" s="16">
        <v>1395.66</v>
      </c>
      <c r="K53" s="16">
        <v>800.65997314453125</v>
      </c>
      <c r="L53" s="16">
        <v>989.46002197265625</v>
      </c>
      <c r="M53" s="16">
        <v>463.989990234375</v>
      </c>
      <c r="N53" s="16">
        <v>957.15997314453125</v>
      </c>
      <c r="O53" s="16">
        <v>664.55999755859375</v>
      </c>
      <c r="P53" s="16">
        <v>753.91000986099243</v>
      </c>
      <c r="Q53" s="16">
        <v>73</v>
      </c>
      <c r="R53" s="16">
        <v>643.92999267578125</v>
      </c>
      <c r="S53" s="16">
        <v>578.30999999999995</v>
      </c>
      <c r="T53" s="16">
        <v>823.19000244140625</v>
      </c>
      <c r="U53" s="16">
        <v>814.78997802734375</v>
      </c>
      <c r="V53" s="16">
        <v>777.8699951171875</v>
      </c>
      <c r="W53" s="16">
        <v>794.16998291015625</v>
      </c>
      <c r="X53" s="16">
        <v>988.6300048828125</v>
      </c>
      <c r="Y53" s="16">
        <v>138</v>
      </c>
      <c r="Z53" s="16">
        <v>0</v>
      </c>
      <c r="AA53" s="16">
        <v>0</v>
      </c>
      <c r="AB53" s="16">
        <v>95</v>
      </c>
      <c r="AC53" s="16">
        <v>70</v>
      </c>
      <c r="AD53" s="16">
        <v>0</v>
      </c>
      <c r="AE53" s="16">
        <v>371.25</v>
      </c>
      <c r="AF53" s="16">
        <v>200</v>
      </c>
      <c r="AG53" s="16">
        <v>52.900001525878906</v>
      </c>
    </row>
    <row r="54" spans="1:33" s="4" customFormat="1" x14ac:dyDescent="0.2">
      <c r="A54" s="1">
        <v>51</v>
      </c>
      <c r="B54" s="8">
        <v>0.52083333333333337</v>
      </c>
      <c r="C54" s="8">
        <v>0.53125</v>
      </c>
      <c r="D54" s="16">
        <v>655</v>
      </c>
      <c r="E54" s="16">
        <v>905</v>
      </c>
      <c r="F54" s="16">
        <v>921.3800048828125</v>
      </c>
      <c r="G54" s="16">
        <v>1256.8800048828125</v>
      </c>
      <c r="H54" s="16">
        <v>831.47998046875</v>
      </c>
      <c r="I54" s="16">
        <v>1055</v>
      </c>
      <c r="J54" s="16">
        <v>1385.68</v>
      </c>
      <c r="K54" s="16">
        <v>795.67999267578125</v>
      </c>
      <c r="L54" s="16">
        <v>974.8800048828125</v>
      </c>
      <c r="M54" s="16">
        <v>458.29998779296875</v>
      </c>
      <c r="N54" s="16">
        <v>937.280029296875</v>
      </c>
      <c r="O54" s="16">
        <v>664.8800048828125</v>
      </c>
      <c r="P54" s="16">
        <v>754.47002935409546</v>
      </c>
      <c r="Q54" s="16">
        <v>273</v>
      </c>
      <c r="R54" s="16">
        <v>634.44000244140625</v>
      </c>
      <c r="S54" s="16">
        <v>573.57999999999993</v>
      </c>
      <c r="T54" s="16">
        <v>803.1300048828125</v>
      </c>
      <c r="U54" s="16">
        <v>809.72998046875</v>
      </c>
      <c r="V54" s="16">
        <v>762.82000732421875</v>
      </c>
      <c r="W54" s="16">
        <v>794.219970703125</v>
      </c>
      <c r="X54" s="16">
        <v>992.3900146484375</v>
      </c>
      <c r="Y54" s="16">
        <v>133</v>
      </c>
      <c r="Z54" s="16">
        <v>0</v>
      </c>
      <c r="AA54" s="16">
        <v>0</v>
      </c>
      <c r="AB54" s="16">
        <v>90</v>
      </c>
      <c r="AC54" s="16">
        <v>65</v>
      </c>
      <c r="AD54" s="16">
        <v>0</v>
      </c>
      <c r="AE54" s="16">
        <v>362.07000732421875</v>
      </c>
      <c r="AF54" s="16">
        <v>0</v>
      </c>
      <c r="AG54" s="16">
        <v>53</v>
      </c>
    </row>
    <row r="55" spans="1:33" s="4" customFormat="1" x14ac:dyDescent="0.2">
      <c r="A55" s="1">
        <v>52</v>
      </c>
      <c r="B55" s="8">
        <v>0.53125</v>
      </c>
      <c r="C55" s="8">
        <v>0.54166666666666663</v>
      </c>
      <c r="D55" s="16">
        <v>555</v>
      </c>
      <c r="E55" s="16">
        <v>905</v>
      </c>
      <c r="F55" s="16">
        <v>926.6500244140625</v>
      </c>
      <c r="G55" s="16">
        <v>1282.25</v>
      </c>
      <c r="H55" s="16">
        <v>801.54998779296875</v>
      </c>
      <c r="I55" s="16">
        <v>955</v>
      </c>
      <c r="J55" s="16">
        <v>1365.75</v>
      </c>
      <c r="K55" s="16">
        <v>790.75</v>
      </c>
      <c r="L55" s="16">
        <v>965.25</v>
      </c>
      <c r="M55" s="16">
        <v>448.73001098632812</v>
      </c>
      <c r="N55" s="16">
        <v>922.3499755859375</v>
      </c>
      <c r="O55" s="16">
        <v>660.25</v>
      </c>
      <c r="P55" s="16">
        <v>755.22998762130737</v>
      </c>
      <c r="Q55" s="16">
        <v>273</v>
      </c>
      <c r="R55" s="16">
        <v>624.489990234375</v>
      </c>
      <c r="S55" s="16">
        <v>569.38</v>
      </c>
      <c r="T55" s="16">
        <v>783.33001708984375</v>
      </c>
      <c r="U55" s="16">
        <v>794.6300048828125</v>
      </c>
      <c r="V55" s="16">
        <v>762.82000732421875</v>
      </c>
      <c r="W55" s="16">
        <v>789.42001342773437</v>
      </c>
      <c r="X55" s="16">
        <v>973.30999755859375</v>
      </c>
      <c r="Y55" s="16">
        <v>123</v>
      </c>
      <c r="Z55" s="16">
        <v>0</v>
      </c>
      <c r="AA55" s="16">
        <v>0</v>
      </c>
      <c r="AB55" s="16">
        <v>90</v>
      </c>
      <c r="AC55" s="16">
        <v>55</v>
      </c>
      <c r="AD55" s="16">
        <v>0</v>
      </c>
      <c r="AE55" s="16">
        <v>361.8699951171875</v>
      </c>
      <c r="AF55" s="16">
        <v>0</v>
      </c>
      <c r="AG55" s="16">
        <v>53.099998474121094</v>
      </c>
    </row>
    <row r="56" spans="1:33" s="4" customFormat="1" x14ac:dyDescent="0.2">
      <c r="A56" s="1">
        <v>53</v>
      </c>
      <c r="B56" s="8">
        <v>0.54166666666666663</v>
      </c>
      <c r="C56" s="8">
        <v>0.55208333333333337</v>
      </c>
      <c r="D56" s="16">
        <v>655</v>
      </c>
      <c r="E56" s="16">
        <v>1004.3400268554687</v>
      </c>
      <c r="F56" s="16">
        <v>922.03997802734375</v>
      </c>
      <c r="G56" s="16">
        <v>1175.3600146484375</v>
      </c>
      <c r="H56" s="16">
        <v>796.84002685546875</v>
      </c>
      <c r="I56" s="16">
        <v>905</v>
      </c>
      <c r="J56" s="16">
        <v>1355.84</v>
      </c>
      <c r="K56" s="16">
        <v>785.84002685546875</v>
      </c>
      <c r="L56" s="16">
        <v>965.6400146484375</v>
      </c>
      <c r="M56" s="16">
        <v>444.3599853515625</v>
      </c>
      <c r="N56" s="16">
        <v>912.44000244140625</v>
      </c>
      <c r="O56" s="16">
        <v>660.84002685546875</v>
      </c>
      <c r="P56" s="16">
        <v>756.13002681732178</v>
      </c>
      <c r="Q56" s="16">
        <v>423</v>
      </c>
      <c r="R56" s="16">
        <v>619.82998657226562</v>
      </c>
      <c r="S56" s="16">
        <v>570.68000000000006</v>
      </c>
      <c r="T56" s="16">
        <v>774.010009765625</v>
      </c>
      <c r="U56" s="16">
        <v>794.90997314453125</v>
      </c>
      <c r="V56" s="16">
        <v>753.27001953125</v>
      </c>
      <c r="W56" s="16">
        <v>789.97000122070313</v>
      </c>
      <c r="X56" s="16">
        <v>984.45001220703125</v>
      </c>
      <c r="Y56" s="16">
        <v>113</v>
      </c>
      <c r="Z56" s="16">
        <v>0</v>
      </c>
      <c r="AA56" s="16">
        <v>0</v>
      </c>
      <c r="AB56" s="16">
        <v>85</v>
      </c>
      <c r="AC56" s="16">
        <v>50</v>
      </c>
      <c r="AD56" s="16">
        <v>0</v>
      </c>
      <c r="AE56" s="16">
        <v>357.260009765625</v>
      </c>
      <c r="AF56" s="16">
        <v>250</v>
      </c>
      <c r="AG56" s="16">
        <v>23.200000762939453</v>
      </c>
    </row>
    <row r="57" spans="1:33" s="4" customFormat="1" x14ac:dyDescent="0.2">
      <c r="A57" s="1">
        <v>54</v>
      </c>
      <c r="B57" s="8">
        <v>0.55208333333333337</v>
      </c>
      <c r="C57" s="8">
        <v>0.5625</v>
      </c>
      <c r="D57" s="16">
        <v>705</v>
      </c>
      <c r="E57" s="16">
        <v>1010.4000244140625</v>
      </c>
      <c r="F57" s="16">
        <v>922.5999755859375</v>
      </c>
      <c r="G57" s="16">
        <v>1281.3699877929689</v>
      </c>
      <c r="H57" s="16">
        <v>802.20001220703125</v>
      </c>
      <c r="I57" s="16">
        <v>955</v>
      </c>
      <c r="J57" s="16">
        <v>1356</v>
      </c>
      <c r="K57" s="16">
        <v>786</v>
      </c>
      <c r="L57" s="16">
        <v>966.20001220703125</v>
      </c>
      <c r="M57" s="16">
        <v>445.07000732421875</v>
      </c>
      <c r="N57" s="16">
        <v>922.70001220703125</v>
      </c>
      <c r="O57" s="16">
        <v>671.5</v>
      </c>
      <c r="P57" s="16">
        <v>757.07998752593994</v>
      </c>
      <c r="Q57" s="16">
        <v>73</v>
      </c>
      <c r="R57" s="16">
        <v>625.33999633789062</v>
      </c>
      <c r="S57" s="16">
        <v>586.86</v>
      </c>
      <c r="T57" s="16">
        <v>794.4000244140625</v>
      </c>
      <c r="U57" s="16">
        <v>805</v>
      </c>
      <c r="V57" s="16">
        <v>743.65997314453125</v>
      </c>
      <c r="W57" s="16">
        <v>761</v>
      </c>
      <c r="X57" s="16">
        <v>1000</v>
      </c>
      <c r="Y57" s="16">
        <v>128</v>
      </c>
      <c r="Z57" s="16">
        <v>0</v>
      </c>
      <c r="AA57" s="16">
        <v>0</v>
      </c>
      <c r="AB57" s="16">
        <v>95</v>
      </c>
      <c r="AC57" s="16">
        <v>45</v>
      </c>
      <c r="AD57" s="16">
        <v>0</v>
      </c>
      <c r="AE57" s="16">
        <v>358.35000610351562</v>
      </c>
      <c r="AF57" s="16">
        <v>150</v>
      </c>
      <c r="AG57" s="16">
        <v>53.400001525878906</v>
      </c>
    </row>
    <row r="58" spans="1:33" s="4" customFormat="1" x14ac:dyDescent="0.2">
      <c r="A58" s="1">
        <v>55</v>
      </c>
      <c r="B58" s="8">
        <v>0.5625</v>
      </c>
      <c r="C58" s="8">
        <v>0.57291666666666663</v>
      </c>
      <c r="D58" s="16">
        <v>655</v>
      </c>
      <c r="E58" s="16">
        <v>1005</v>
      </c>
      <c r="F58" s="16">
        <v>1023.2899780273437</v>
      </c>
      <c r="G58" s="16">
        <v>997.3900268554687</v>
      </c>
      <c r="H58" s="16">
        <v>802.989990234375</v>
      </c>
      <c r="I58" s="16">
        <v>1055</v>
      </c>
      <c r="J58" s="16">
        <v>1371.29</v>
      </c>
      <c r="K58" s="16">
        <v>750</v>
      </c>
      <c r="L58" s="16">
        <v>986.989990234375</v>
      </c>
      <c r="M58" s="16">
        <v>431.08999633789062</v>
      </c>
      <c r="N58" s="16">
        <v>938.19000244140625</v>
      </c>
      <c r="O58" s="16">
        <v>666.78997802734375</v>
      </c>
      <c r="P58" s="16">
        <v>758.21001434326172</v>
      </c>
      <c r="Q58" s="16">
        <v>73</v>
      </c>
      <c r="R58" s="16">
        <v>940.95999145507812</v>
      </c>
      <c r="S58" s="16">
        <v>597.88</v>
      </c>
      <c r="T58" s="16">
        <v>814.94000244140625</v>
      </c>
      <c r="U58" s="16">
        <v>830.03997802734375</v>
      </c>
      <c r="V58" s="16">
        <v>721</v>
      </c>
      <c r="W58" s="16">
        <v>661</v>
      </c>
      <c r="X58" s="16">
        <v>982.030029296875</v>
      </c>
      <c r="Y58" s="16">
        <v>113</v>
      </c>
      <c r="Z58" s="16">
        <v>0</v>
      </c>
      <c r="AA58" s="16">
        <v>0</v>
      </c>
      <c r="AB58" s="16">
        <v>100</v>
      </c>
      <c r="AC58" s="16">
        <v>45</v>
      </c>
      <c r="AD58" s="16">
        <v>0</v>
      </c>
      <c r="AE58" s="16">
        <v>353.8800048828125</v>
      </c>
      <c r="AF58" s="16">
        <v>350</v>
      </c>
      <c r="AG58" s="16">
        <v>53.5</v>
      </c>
    </row>
    <row r="59" spans="1:33" s="4" customFormat="1" x14ac:dyDescent="0.2">
      <c r="A59" s="1">
        <v>56</v>
      </c>
      <c r="B59" s="8">
        <v>0.57291666666666663</v>
      </c>
      <c r="C59" s="8">
        <v>0.58333333333333337</v>
      </c>
      <c r="D59" s="16">
        <v>655</v>
      </c>
      <c r="E59" s="16">
        <v>522.38001220703131</v>
      </c>
      <c r="F59" s="16">
        <v>1028.9600219726562</v>
      </c>
      <c r="G59" s="16">
        <v>1120.3099731445313</v>
      </c>
      <c r="H59" s="16">
        <v>803.65997314453125</v>
      </c>
      <c r="I59" s="16">
        <v>1005</v>
      </c>
      <c r="J59" s="16">
        <v>1369.5</v>
      </c>
      <c r="K59" s="16">
        <v>650</v>
      </c>
      <c r="L59" s="16">
        <v>960</v>
      </c>
      <c r="M59" s="16">
        <v>441.8</v>
      </c>
      <c r="N59" s="16">
        <v>943.760009765625</v>
      </c>
      <c r="O59" s="16">
        <v>666.96002197265625</v>
      </c>
      <c r="P59" s="16">
        <v>759.2000093460083</v>
      </c>
      <c r="Q59" s="16">
        <v>73</v>
      </c>
      <c r="R59" s="16">
        <v>826.55999755859375</v>
      </c>
      <c r="S59" s="16">
        <v>603.86</v>
      </c>
      <c r="T59" s="16">
        <v>810.3699951171875</v>
      </c>
      <c r="U59" s="16">
        <v>801</v>
      </c>
      <c r="V59" s="16">
        <v>721</v>
      </c>
      <c r="W59" s="16">
        <v>561</v>
      </c>
      <c r="X59" s="16">
        <v>992.97998046875</v>
      </c>
      <c r="Y59" s="16">
        <v>113</v>
      </c>
      <c r="Z59" s="16">
        <v>0</v>
      </c>
      <c r="AA59" s="16">
        <v>0</v>
      </c>
      <c r="AB59" s="16">
        <v>100</v>
      </c>
      <c r="AC59" s="16">
        <v>45</v>
      </c>
      <c r="AD59" s="16">
        <v>0</v>
      </c>
      <c r="AE59" s="16">
        <v>353.83999633789062</v>
      </c>
      <c r="AF59" s="16">
        <v>350</v>
      </c>
      <c r="AG59" s="16">
        <v>53.799999237060547</v>
      </c>
    </row>
    <row r="60" spans="1:33" s="4" customFormat="1" x14ac:dyDescent="0.2">
      <c r="A60" s="1">
        <v>57</v>
      </c>
      <c r="B60" s="8">
        <v>0.58333333333333337</v>
      </c>
      <c r="C60" s="8">
        <v>0.59375</v>
      </c>
      <c r="D60" s="16">
        <v>605</v>
      </c>
      <c r="E60" s="16">
        <v>871.2700061035157</v>
      </c>
      <c r="F60" s="16">
        <v>1130.0999755859375</v>
      </c>
      <c r="G60" s="16">
        <v>846.70001220703125</v>
      </c>
      <c r="H60" s="16">
        <v>809.79998779296875</v>
      </c>
      <c r="I60" s="16">
        <v>1203.5999755859375</v>
      </c>
      <c r="J60" s="16">
        <v>1270</v>
      </c>
      <c r="K60" s="16">
        <v>50</v>
      </c>
      <c r="L60" s="16">
        <v>460</v>
      </c>
      <c r="M60" s="16">
        <v>454.75</v>
      </c>
      <c r="N60" s="16">
        <v>949.79998779296875</v>
      </c>
      <c r="O60" s="16">
        <v>672.5</v>
      </c>
      <c r="P60" s="16">
        <v>760.5</v>
      </c>
      <c r="Q60" s="16">
        <v>73</v>
      </c>
      <c r="R60" s="16">
        <v>632.45999145507812</v>
      </c>
      <c r="S60" s="16">
        <v>610</v>
      </c>
      <c r="T60" s="16">
        <v>811.1099853515625</v>
      </c>
      <c r="U60" s="16">
        <v>751</v>
      </c>
      <c r="V60" s="16">
        <v>821</v>
      </c>
      <c r="W60" s="16">
        <v>461</v>
      </c>
      <c r="X60" s="16">
        <v>278.39999961853027</v>
      </c>
      <c r="Y60" s="16">
        <v>123</v>
      </c>
      <c r="Z60" s="16">
        <v>0</v>
      </c>
      <c r="AA60" s="16">
        <v>0</v>
      </c>
      <c r="AB60" s="16">
        <v>105</v>
      </c>
      <c r="AC60" s="16">
        <v>0</v>
      </c>
      <c r="AD60" s="16">
        <v>0</v>
      </c>
      <c r="AE60" s="16">
        <v>368.80000305175781</v>
      </c>
      <c r="AF60" s="16">
        <v>100</v>
      </c>
      <c r="AG60" s="16">
        <v>24</v>
      </c>
    </row>
    <row r="61" spans="1:33" s="4" customFormat="1" x14ac:dyDescent="0.2">
      <c r="A61" s="1">
        <v>58</v>
      </c>
      <c r="B61" s="8">
        <v>0.59375</v>
      </c>
      <c r="C61" s="8">
        <v>0.60416666666666663</v>
      </c>
      <c r="D61" s="16">
        <v>555</v>
      </c>
      <c r="E61" s="16">
        <v>803</v>
      </c>
      <c r="F61" s="16">
        <v>811.08999633789062</v>
      </c>
      <c r="G61" s="16">
        <v>747.989990234375</v>
      </c>
      <c r="H61" s="16">
        <v>820.8900146484375</v>
      </c>
      <c r="I61" s="16">
        <v>1154.0899658203125</v>
      </c>
      <c r="J61" s="16">
        <v>1225</v>
      </c>
      <c r="K61" s="16">
        <v>50</v>
      </c>
      <c r="L61" s="16">
        <v>360</v>
      </c>
      <c r="M61" s="16">
        <v>474.96000671386719</v>
      </c>
      <c r="N61" s="16">
        <v>950.59002685546875</v>
      </c>
      <c r="O61" s="16">
        <v>672.78997802734375</v>
      </c>
      <c r="P61" s="16">
        <v>761.37999057769775</v>
      </c>
      <c r="Q61" s="16">
        <v>73</v>
      </c>
      <c r="R61" s="16">
        <v>633.08999633789062</v>
      </c>
      <c r="S61" s="16">
        <v>611.07999999999993</v>
      </c>
      <c r="T61" s="16">
        <v>806.53997802734375</v>
      </c>
      <c r="U61" s="16">
        <v>751</v>
      </c>
      <c r="V61" s="16">
        <v>821</v>
      </c>
      <c r="W61" s="16">
        <v>461</v>
      </c>
      <c r="X61" s="16">
        <v>500</v>
      </c>
      <c r="Y61" s="16">
        <v>128</v>
      </c>
      <c r="Z61" s="16">
        <v>0</v>
      </c>
      <c r="AA61" s="16">
        <v>0</v>
      </c>
      <c r="AB61" s="16">
        <v>110</v>
      </c>
      <c r="AC61" s="16">
        <v>0</v>
      </c>
      <c r="AD61" s="16">
        <v>0</v>
      </c>
      <c r="AE61" s="16">
        <v>369</v>
      </c>
      <c r="AF61" s="16">
        <v>100</v>
      </c>
      <c r="AG61" s="16">
        <v>54.299999237060547</v>
      </c>
    </row>
    <row r="62" spans="1:33" s="4" customFormat="1" x14ac:dyDescent="0.2">
      <c r="A62" s="1">
        <v>59</v>
      </c>
      <c r="B62" s="8">
        <v>0.60416666666666663</v>
      </c>
      <c r="C62" s="8">
        <v>0.61458333333333337</v>
      </c>
      <c r="D62" s="16">
        <v>405</v>
      </c>
      <c r="E62" s="16">
        <v>689</v>
      </c>
      <c r="F62" s="16">
        <v>917.51998901367187</v>
      </c>
      <c r="G62" s="16">
        <v>1195.2200073242188</v>
      </c>
      <c r="H62" s="16">
        <v>812.32000732421875</v>
      </c>
      <c r="I62" s="16">
        <v>1005</v>
      </c>
      <c r="J62" s="16">
        <v>1175</v>
      </c>
      <c r="K62" s="16">
        <v>50</v>
      </c>
      <c r="L62" s="16">
        <v>310</v>
      </c>
      <c r="M62" s="16">
        <v>505.27999877929687</v>
      </c>
      <c r="N62" s="16">
        <v>951.719970703125</v>
      </c>
      <c r="O62" s="16">
        <v>673.41998291015625</v>
      </c>
      <c r="P62" s="16">
        <v>762.91998291015625</v>
      </c>
      <c r="Q62" s="16">
        <v>173</v>
      </c>
      <c r="R62" s="16">
        <v>629.35000610351562</v>
      </c>
      <c r="S62" s="16">
        <v>612.29</v>
      </c>
      <c r="T62" s="16">
        <v>801</v>
      </c>
      <c r="U62" s="16">
        <v>651</v>
      </c>
      <c r="V62" s="16">
        <v>821</v>
      </c>
      <c r="W62" s="16">
        <v>461</v>
      </c>
      <c r="X62" s="16">
        <v>257.70000004768372</v>
      </c>
      <c r="Y62" s="16">
        <v>128</v>
      </c>
      <c r="Z62" s="16">
        <v>0</v>
      </c>
      <c r="AA62" s="16">
        <v>0</v>
      </c>
      <c r="AB62" s="16">
        <v>110</v>
      </c>
      <c r="AC62" s="16">
        <v>0</v>
      </c>
      <c r="AD62" s="16">
        <v>0</v>
      </c>
      <c r="AE62" s="16">
        <v>514.39999389648437</v>
      </c>
      <c r="AF62" s="16">
        <v>600</v>
      </c>
      <c r="AG62" s="16">
        <v>54.599998474121094</v>
      </c>
    </row>
    <row r="63" spans="1:33" s="4" customFormat="1" x14ac:dyDescent="0.2">
      <c r="A63" s="1">
        <v>60</v>
      </c>
      <c r="B63" s="8">
        <v>0.61458333333333337</v>
      </c>
      <c r="C63" s="8">
        <v>0.625</v>
      </c>
      <c r="D63" s="16">
        <v>355</v>
      </c>
      <c r="E63" s="16">
        <v>589</v>
      </c>
      <c r="F63" s="16">
        <v>918.98001098632812</v>
      </c>
      <c r="G63" s="16">
        <v>1185</v>
      </c>
      <c r="H63" s="16">
        <v>813.97998046875</v>
      </c>
      <c r="I63" s="16">
        <v>855</v>
      </c>
      <c r="J63" s="16">
        <v>1180</v>
      </c>
      <c r="K63" s="16">
        <v>50</v>
      </c>
      <c r="L63" s="16">
        <v>260</v>
      </c>
      <c r="M63" s="16">
        <v>505.58999633789062</v>
      </c>
      <c r="N63" s="16">
        <v>968.08001708984375</v>
      </c>
      <c r="O63" s="16">
        <v>679.08001708984375</v>
      </c>
      <c r="P63" s="16">
        <v>764.38998031616211</v>
      </c>
      <c r="Q63" s="16">
        <v>173</v>
      </c>
      <c r="R63" s="16">
        <v>630.54998779296875</v>
      </c>
      <c r="S63" s="16">
        <v>623.67000000000007</v>
      </c>
      <c r="T63" s="16">
        <v>701</v>
      </c>
      <c r="U63" s="16">
        <v>601</v>
      </c>
      <c r="V63" s="16">
        <v>821</v>
      </c>
      <c r="W63" s="16">
        <v>461</v>
      </c>
      <c r="X63" s="16">
        <v>260</v>
      </c>
      <c r="Y63" s="16">
        <v>138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514.69999694824219</v>
      </c>
      <c r="AF63" s="16">
        <v>700</v>
      </c>
      <c r="AG63" s="16">
        <v>54.900001525878906</v>
      </c>
    </row>
    <row r="64" spans="1:33" s="4" customFormat="1" x14ac:dyDescent="0.2">
      <c r="A64" s="1">
        <v>61</v>
      </c>
      <c r="B64" s="8">
        <v>0.625</v>
      </c>
      <c r="C64" s="8">
        <v>0.63541666666666663</v>
      </c>
      <c r="D64" s="16">
        <v>405</v>
      </c>
      <c r="E64" s="16">
        <v>589</v>
      </c>
      <c r="F64" s="16">
        <v>808</v>
      </c>
      <c r="G64" s="16">
        <v>1285</v>
      </c>
      <c r="H64" s="16">
        <v>640.54998779296875</v>
      </c>
      <c r="I64" s="16">
        <v>955</v>
      </c>
      <c r="J64" s="16">
        <v>365</v>
      </c>
      <c r="K64" s="16">
        <v>50</v>
      </c>
      <c r="L64" s="16">
        <v>160</v>
      </c>
      <c r="M64" s="16">
        <v>315.91000366210937</v>
      </c>
      <c r="N64" s="16">
        <v>115.79999923706055</v>
      </c>
      <c r="O64" s="16">
        <v>604.54998779296875</v>
      </c>
      <c r="P64" s="16">
        <v>753.45001220703125</v>
      </c>
      <c r="Q64" s="16">
        <v>73</v>
      </c>
      <c r="R64" s="16">
        <v>148.45999908447266</v>
      </c>
      <c r="S64" s="16">
        <v>464.96</v>
      </c>
      <c r="T64" s="16">
        <v>551</v>
      </c>
      <c r="U64" s="16">
        <v>94.5</v>
      </c>
      <c r="V64" s="16">
        <v>282.55000305175781</v>
      </c>
      <c r="W64" s="16">
        <v>274.44999694824219</v>
      </c>
      <c r="X64" s="16">
        <v>280.29998779296875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540</v>
      </c>
      <c r="AF64" s="16">
        <v>800</v>
      </c>
      <c r="AG64" s="16">
        <v>25.299999237060547</v>
      </c>
    </row>
    <row r="65" spans="1:33" s="4" customFormat="1" x14ac:dyDescent="0.2">
      <c r="A65" s="1">
        <v>62</v>
      </c>
      <c r="B65" s="8">
        <v>0.63541666666666663</v>
      </c>
      <c r="C65" s="8">
        <v>0.64583333333333337</v>
      </c>
      <c r="D65" s="16">
        <v>455</v>
      </c>
      <c r="E65" s="16">
        <v>739</v>
      </c>
      <c r="F65" s="16">
        <v>808</v>
      </c>
      <c r="G65" s="16">
        <v>1234.9999877929688</v>
      </c>
      <c r="H65" s="16">
        <v>641.95999145507812</v>
      </c>
      <c r="I65" s="16">
        <v>955</v>
      </c>
      <c r="J65" s="16">
        <v>365</v>
      </c>
      <c r="K65" s="16">
        <v>50</v>
      </c>
      <c r="L65" s="16">
        <v>160</v>
      </c>
      <c r="M65" s="16">
        <v>336.22000122070312</v>
      </c>
      <c r="N65" s="16">
        <v>116.20000076293945</v>
      </c>
      <c r="O65" s="16">
        <v>604.96002197265625</v>
      </c>
      <c r="P65" s="16">
        <v>710</v>
      </c>
      <c r="Q65" s="16">
        <v>73</v>
      </c>
      <c r="R65" s="16">
        <v>148.75</v>
      </c>
      <c r="S65" s="16">
        <v>466.47</v>
      </c>
      <c r="T65" s="16">
        <v>451</v>
      </c>
      <c r="U65" s="16">
        <v>94.5</v>
      </c>
      <c r="V65" s="16">
        <v>283.38999938964844</v>
      </c>
      <c r="W65" s="16">
        <v>275.38999938964844</v>
      </c>
      <c r="X65" s="16">
        <v>171.69999694824219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440.40000152587891</v>
      </c>
      <c r="AF65" s="16">
        <v>800</v>
      </c>
      <c r="AG65" s="16">
        <v>55.599998474121094</v>
      </c>
    </row>
    <row r="66" spans="1:33" s="4" customFormat="1" x14ac:dyDescent="0.2">
      <c r="A66" s="1">
        <v>63</v>
      </c>
      <c r="B66" s="8">
        <v>0.64583333333333337</v>
      </c>
      <c r="C66" s="8">
        <v>0.65625</v>
      </c>
      <c r="D66" s="16">
        <v>505</v>
      </c>
      <c r="E66" s="16">
        <v>689</v>
      </c>
      <c r="F66" s="16">
        <v>1008</v>
      </c>
      <c r="G66" s="16">
        <v>837.239990234375</v>
      </c>
      <c r="H66" s="16">
        <v>633.83999633789062</v>
      </c>
      <c r="I66" s="16">
        <v>805</v>
      </c>
      <c r="J66" s="16">
        <v>365</v>
      </c>
      <c r="K66" s="16">
        <v>50</v>
      </c>
      <c r="L66" s="16">
        <v>60</v>
      </c>
      <c r="M66" s="16">
        <v>346.6400146484375</v>
      </c>
      <c r="N66" s="16">
        <v>129.5</v>
      </c>
      <c r="O66" s="16">
        <v>605.6400146484375</v>
      </c>
      <c r="P66" s="16">
        <v>610</v>
      </c>
      <c r="Q66" s="16">
        <v>73</v>
      </c>
      <c r="R66" s="16">
        <v>143.94000244140625</v>
      </c>
      <c r="S66" s="16">
        <v>468.19000000000005</v>
      </c>
      <c r="T66" s="16">
        <v>351</v>
      </c>
      <c r="U66" s="16">
        <v>94.5</v>
      </c>
      <c r="V66" s="16">
        <v>451</v>
      </c>
      <c r="W66" s="16">
        <v>451</v>
      </c>
      <c r="X66" s="16">
        <v>248.80000305175781</v>
      </c>
      <c r="Y66" s="16">
        <v>0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40.799999237060547</v>
      </c>
      <c r="AF66" s="16">
        <v>750</v>
      </c>
      <c r="AG66" s="16">
        <v>56</v>
      </c>
    </row>
    <row r="67" spans="1:33" s="4" customFormat="1" x14ac:dyDescent="0.2">
      <c r="A67" s="1">
        <v>64</v>
      </c>
      <c r="B67" s="8">
        <v>0.65625</v>
      </c>
      <c r="C67" s="8">
        <v>0.66666666666666663</v>
      </c>
      <c r="D67" s="16">
        <v>455</v>
      </c>
      <c r="E67" s="16">
        <v>639</v>
      </c>
      <c r="F67" s="16">
        <v>998</v>
      </c>
      <c r="G67" s="16">
        <v>834.3499755859375</v>
      </c>
      <c r="H67" s="16">
        <v>625.75</v>
      </c>
      <c r="I67" s="16">
        <v>705</v>
      </c>
      <c r="J67" s="16">
        <v>365</v>
      </c>
      <c r="K67" s="16">
        <v>50</v>
      </c>
      <c r="L67" s="16">
        <v>60</v>
      </c>
      <c r="M67" s="16">
        <v>336.95999145507812</v>
      </c>
      <c r="N67" s="16">
        <v>122.90000152587891</v>
      </c>
      <c r="O67" s="16">
        <v>606.3499755859375</v>
      </c>
      <c r="P67" s="16">
        <v>510</v>
      </c>
      <c r="Q67" s="16">
        <v>73</v>
      </c>
      <c r="R67" s="16">
        <v>139.23000335693359</v>
      </c>
      <c r="S67" s="16">
        <v>451</v>
      </c>
      <c r="T67" s="16">
        <v>251</v>
      </c>
      <c r="U67" s="16">
        <v>94.5</v>
      </c>
      <c r="V67" s="16">
        <v>251</v>
      </c>
      <c r="W67" s="16">
        <v>451</v>
      </c>
      <c r="X67" s="16">
        <v>305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41.299999237060547</v>
      </c>
      <c r="AF67" s="16">
        <v>650</v>
      </c>
      <c r="AG67" s="16">
        <v>56.400001525878906</v>
      </c>
    </row>
    <row r="68" spans="1:33" s="4" customFormat="1" x14ac:dyDescent="0.2">
      <c r="A68" s="1">
        <v>65</v>
      </c>
      <c r="B68" s="8">
        <v>0.66666666666666663</v>
      </c>
      <c r="C68" s="8">
        <v>0.67708333333333337</v>
      </c>
      <c r="D68" s="16">
        <v>355</v>
      </c>
      <c r="E68" s="16">
        <v>305.00000671386721</v>
      </c>
      <c r="F68" s="16">
        <v>1505</v>
      </c>
      <c r="G68" s="16">
        <v>955</v>
      </c>
      <c r="H68" s="16">
        <v>105</v>
      </c>
      <c r="I68" s="16">
        <v>441.20001220703125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496.54998779296875</v>
      </c>
      <c r="P68" s="16">
        <v>0</v>
      </c>
      <c r="Q68" s="16">
        <v>59</v>
      </c>
      <c r="R68" s="16">
        <v>104.41999816894531</v>
      </c>
      <c r="S68" s="16">
        <v>131.4</v>
      </c>
      <c r="T68" s="16">
        <v>201</v>
      </c>
      <c r="U68" s="16">
        <v>51</v>
      </c>
      <c r="V68" s="16">
        <v>51</v>
      </c>
      <c r="W68" s="16">
        <v>351</v>
      </c>
      <c r="X68" s="16">
        <v>300</v>
      </c>
      <c r="Y68" s="16">
        <v>0</v>
      </c>
      <c r="Z68" s="16">
        <v>0</v>
      </c>
      <c r="AA68" s="16">
        <v>250</v>
      </c>
      <c r="AB68" s="16">
        <v>0</v>
      </c>
      <c r="AC68" s="16">
        <v>0</v>
      </c>
      <c r="AD68" s="16">
        <v>0</v>
      </c>
      <c r="AE68" s="16">
        <v>41.700000762939453</v>
      </c>
      <c r="AF68" s="16">
        <v>650</v>
      </c>
      <c r="AG68" s="16">
        <v>281.89999389648437</v>
      </c>
    </row>
    <row r="69" spans="1:33" s="4" customFormat="1" x14ac:dyDescent="0.2">
      <c r="A69" s="1">
        <v>66</v>
      </c>
      <c r="B69" s="8">
        <v>0.67708333333333337</v>
      </c>
      <c r="C69" s="8">
        <v>0.6875</v>
      </c>
      <c r="D69" s="16">
        <v>205</v>
      </c>
      <c r="E69" s="16">
        <v>155</v>
      </c>
      <c r="F69" s="16">
        <v>1505</v>
      </c>
      <c r="G69" s="16">
        <v>755.00001342773442</v>
      </c>
      <c r="H69" s="16">
        <v>105</v>
      </c>
      <c r="I69" s="16">
        <v>441.5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51</v>
      </c>
      <c r="R69" s="16">
        <v>51</v>
      </c>
      <c r="S69" s="16">
        <v>101</v>
      </c>
      <c r="T69" s="16">
        <v>51</v>
      </c>
      <c r="U69" s="16">
        <v>51</v>
      </c>
      <c r="V69" s="16">
        <v>51</v>
      </c>
      <c r="W69" s="16">
        <v>251</v>
      </c>
      <c r="X69" s="16">
        <v>200</v>
      </c>
      <c r="Y69" s="16">
        <v>0</v>
      </c>
      <c r="Z69" s="16">
        <v>0</v>
      </c>
      <c r="AA69" s="16">
        <v>250</v>
      </c>
      <c r="AB69" s="16">
        <v>0</v>
      </c>
      <c r="AC69" s="16">
        <v>0</v>
      </c>
      <c r="AD69" s="16">
        <v>0</v>
      </c>
      <c r="AE69" s="16">
        <v>42.200000762939453</v>
      </c>
      <c r="AF69" s="16">
        <v>350</v>
      </c>
      <c r="AG69" s="16">
        <v>312.29998779296875</v>
      </c>
    </row>
    <row r="70" spans="1:33" s="4" customFormat="1" x14ac:dyDescent="0.2">
      <c r="A70" s="1">
        <v>67</v>
      </c>
      <c r="B70" s="8">
        <v>0.6875</v>
      </c>
      <c r="C70" s="8">
        <v>0.69791666666666663</v>
      </c>
      <c r="D70" s="16">
        <v>105</v>
      </c>
      <c r="E70" s="16">
        <v>505</v>
      </c>
      <c r="F70" s="16">
        <v>1105</v>
      </c>
      <c r="G70" s="16">
        <v>590.989990234375</v>
      </c>
      <c r="H70" s="16">
        <v>105</v>
      </c>
      <c r="I70" s="16">
        <v>441.89999389648437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51</v>
      </c>
      <c r="R70" s="16">
        <v>51</v>
      </c>
      <c r="S70" s="16">
        <v>101</v>
      </c>
      <c r="T70" s="16">
        <v>51</v>
      </c>
      <c r="U70" s="16">
        <v>51</v>
      </c>
      <c r="V70" s="16">
        <v>51</v>
      </c>
      <c r="W70" s="16">
        <v>151</v>
      </c>
      <c r="X70" s="16">
        <v>100</v>
      </c>
      <c r="Y70" s="16">
        <v>0</v>
      </c>
      <c r="Z70" s="16">
        <v>0</v>
      </c>
      <c r="AA70" s="16">
        <v>200</v>
      </c>
      <c r="AB70" s="16">
        <v>0</v>
      </c>
      <c r="AC70" s="16">
        <v>0</v>
      </c>
      <c r="AD70" s="16">
        <v>0</v>
      </c>
      <c r="AE70" s="16">
        <v>177.70000076293945</v>
      </c>
      <c r="AF70" s="16">
        <v>0</v>
      </c>
      <c r="AG70" s="16">
        <v>312.79998779296875</v>
      </c>
    </row>
    <row r="71" spans="1:33" s="4" customFormat="1" x14ac:dyDescent="0.2">
      <c r="A71" s="1">
        <v>68</v>
      </c>
      <c r="B71" s="8">
        <v>0.69791666666666663</v>
      </c>
      <c r="C71" s="8">
        <v>0.70833333333333337</v>
      </c>
      <c r="D71" s="16">
        <v>105</v>
      </c>
      <c r="E71" s="16">
        <v>505</v>
      </c>
      <c r="F71" s="16">
        <v>1105</v>
      </c>
      <c r="G71" s="16">
        <v>505</v>
      </c>
      <c r="H71" s="16">
        <v>105</v>
      </c>
      <c r="I71" s="16">
        <v>405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51</v>
      </c>
      <c r="R71" s="16">
        <v>51</v>
      </c>
      <c r="S71" s="16">
        <v>101</v>
      </c>
      <c r="T71" s="16">
        <v>51</v>
      </c>
      <c r="U71" s="16">
        <v>51</v>
      </c>
      <c r="V71" s="16">
        <v>51</v>
      </c>
      <c r="W71" s="16">
        <v>51</v>
      </c>
      <c r="X71" s="16">
        <v>0</v>
      </c>
      <c r="Y71" s="16">
        <v>0</v>
      </c>
      <c r="Z71" s="16">
        <v>0</v>
      </c>
      <c r="AA71" s="16">
        <v>200</v>
      </c>
      <c r="AB71" s="16">
        <v>0</v>
      </c>
      <c r="AC71" s="16">
        <v>0</v>
      </c>
      <c r="AD71" s="16">
        <v>0</v>
      </c>
      <c r="AE71" s="16">
        <v>28.100000381469727</v>
      </c>
      <c r="AF71" s="16">
        <v>0</v>
      </c>
      <c r="AG71" s="16">
        <v>200</v>
      </c>
    </row>
    <row r="72" spans="1:33" s="4" customFormat="1" x14ac:dyDescent="0.2">
      <c r="A72" s="1">
        <v>69</v>
      </c>
      <c r="B72" s="8">
        <v>0.70833333333333337</v>
      </c>
      <c r="C72" s="8">
        <v>0.71875</v>
      </c>
      <c r="D72" s="16">
        <v>0</v>
      </c>
      <c r="E72" s="16">
        <v>0</v>
      </c>
      <c r="F72" s="16">
        <v>936.2</v>
      </c>
      <c r="G72" s="16">
        <v>0</v>
      </c>
      <c r="H72" s="16">
        <v>0</v>
      </c>
      <c r="I72" s="16">
        <v>100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>
        <v>0</v>
      </c>
      <c r="AG72" s="16">
        <v>0</v>
      </c>
    </row>
    <row r="73" spans="1:33" s="4" customFormat="1" x14ac:dyDescent="0.2">
      <c r="A73" s="1">
        <v>70</v>
      </c>
      <c r="B73" s="8">
        <v>0.71875</v>
      </c>
      <c r="C73" s="8">
        <v>0.72916666666666663</v>
      </c>
      <c r="D73" s="16">
        <v>0</v>
      </c>
      <c r="E73" s="16">
        <v>0</v>
      </c>
      <c r="F73" s="16">
        <v>1200</v>
      </c>
      <c r="G73" s="16">
        <v>0</v>
      </c>
      <c r="H73" s="16">
        <v>0</v>
      </c>
      <c r="I73" s="16">
        <v>100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0</v>
      </c>
      <c r="AA73" s="16">
        <v>0</v>
      </c>
      <c r="AB73" s="16">
        <v>0</v>
      </c>
      <c r="AC73" s="16">
        <v>0</v>
      </c>
      <c r="AD73" s="16">
        <v>0</v>
      </c>
      <c r="AE73" s="16">
        <v>0</v>
      </c>
      <c r="AF73" s="16">
        <v>0</v>
      </c>
      <c r="AG73" s="16">
        <v>0</v>
      </c>
    </row>
    <row r="74" spans="1:33" s="4" customFormat="1" x14ac:dyDescent="0.2">
      <c r="A74" s="1">
        <v>71</v>
      </c>
      <c r="B74" s="8">
        <v>0.72916666666666663</v>
      </c>
      <c r="C74" s="8">
        <v>0.73958333333333337</v>
      </c>
      <c r="D74" s="16">
        <v>0</v>
      </c>
      <c r="E74" s="16">
        <v>150</v>
      </c>
      <c r="F74" s="16">
        <v>800</v>
      </c>
      <c r="G74" s="16">
        <v>400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16">
        <v>300</v>
      </c>
      <c r="AG74" s="16">
        <v>0</v>
      </c>
    </row>
    <row r="75" spans="1:33" s="4" customFormat="1" x14ac:dyDescent="0.2">
      <c r="A75" s="1">
        <v>72</v>
      </c>
      <c r="B75" s="8">
        <v>0.73958333333333337</v>
      </c>
      <c r="C75" s="8">
        <v>0.75</v>
      </c>
      <c r="D75" s="16">
        <v>0</v>
      </c>
      <c r="E75" s="16">
        <v>150</v>
      </c>
      <c r="F75" s="16">
        <v>800</v>
      </c>
      <c r="G75" s="16">
        <v>400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v>0</v>
      </c>
      <c r="AD75" s="16">
        <v>0</v>
      </c>
      <c r="AE75" s="16">
        <v>0</v>
      </c>
      <c r="AF75" s="16">
        <v>200</v>
      </c>
      <c r="AG75" s="16">
        <v>0</v>
      </c>
    </row>
    <row r="76" spans="1:33" s="4" customFormat="1" x14ac:dyDescent="0.2">
      <c r="A76" s="1">
        <v>73</v>
      </c>
      <c r="B76" s="8">
        <v>0.75</v>
      </c>
      <c r="C76" s="8">
        <v>0.76041666666666663</v>
      </c>
      <c r="D76" s="16">
        <v>0</v>
      </c>
      <c r="E76" s="16">
        <v>100</v>
      </c>
      <c r="F76" s="16">
        <v>500</v>
      </c>
      <c r="G76" s="16">
        <v>290.43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6">
        <v>0</v>
      </c>
      <c r="AB76" s="16">
        <v>0</v>
      </c>
      <c r="AC76" s="16">
        <v>0</v>
      </c>
      <c r="AD76" s="16">
        <v>0</v>
      </c>
      <c r="AE76" s="16">
        <v>0</v>
      </c>
      <c r="AF76" s="16">
        <v>250</v>
      </c>
      <c r="AG76" s="16">
        <v>0</v>
      </c>
    </row>
    <row r="77" spans="1:33" s="4" customFormat="1" x14ac:dyDescent="0.2">
      <c r="A77" s="1">
        <v>74</v>
      </c>
      <c r="B77" s="8">
        <v>0.76041666666666663</v>
      </c>
      <c r="C77" s="8">
        <v>0.77083333333333337</v>
      </c>
      <c r="D77" s="16">
        <v>0</v>
      </c>
      <c r="E77" s="16">
        <v>100</v>
      </c>
      <c r="F77" s="16">
        <v>500</v>
      </c>
      <c r="G77" s="16">
        <v>315.61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100</v>
      </c>
      <c r="AF77" s="16">
        <v>350</v>
      </c>
      <c r="AG77" s="16">
        <v>300</v>
      </c>
    </row>
    <row r="78" spans="1:33" s="4" customFormat="1" x14ac:dyDescent="0.2">
      <c r="A78" s="1">
        <v>75</v>
      </c>
      <c r="B78" s="8">
        <v>0.77083333333333337</v>
      </c>
      <c r="C78" s="8">
        <v>0.78125</v>
      </c>
      <c r="D78" s="16">
        <v>0</v>
      </c>
      <c r="E78" s="16">
        <v>100</v>
      </c>
      <c r="F78" s="16">
        <v>400</v>
      </c>
      <c r="G78" s="16">
        <v>100</v>
      </c>
      <c r="H78" s="16">
        <v>50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16">
        <v>200</v>
      </c>
      <c r="AG78" s="16">
        <v>200</v>
      </c>
    </row>
    <row r="79" spans="1:33" s="4" customFormat="1" x14ac:dyDescent="0.2">
      <c r="A79" s="1">
        <v>76</v>
      </c>
      <c r="B79" s="8">
        <v>0.78125</v>
      </c>
      <c r="C79" s="8">
        <v>0.79166666666666663</v>
      </c>
      <c r="D79" s="16">
        <v>0</v>
      </c>
      <c r="E79" s="16">
        <v>100</v>
      </c>
      <c r="F79" s="16">
        <v>25</v>
      </c>
      <c r="G79" s="16">
        <v>100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6">
        <v>100</v>
      </c>
      <c r="AG79" s="16">
        <v>200</v>
      </c>
    </row>
    <row r="80" spans="1:33" s="4" customFormat="1" x14ac:dyDescent="0.2">
      <c r="A80" s="1">
        <v>77</v>
      </c>
      <c r="B80" s="8">
        <v>0.79166666666666663</v>
      </c>
      <c r="C80" s="8">
        <v>0.80208333333333337</v>
      </c>
      <c r="D80" s="16">
        <v>0</v>
      </c>
      <c r="E80" s="16">
        <v>0</v>
      </c>
      <c r="F80" s="16">
        <v>200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6">
        <v>0</v>
      </c>
      <c r="AA80" s="16">
        <v>0</v>
      </c>
      <c r="AB80" s="16">
        <v>0</v>
      </c>
      <c r="AC80" s="16">
        <v>0</v>
      </c>
      <c r="AD80" s="16">
        <v>0</v>
      </c>
      <c r="AE80" s="16">
        <v>0</v>
      </c>
      <c r="AF80" s="16">
        <v>0</v>
      </c>
      <c r="AG80" s="16">
        <v>0</v>
      </c>
    </row>
    <row r="81" spans="1:33" s="4" customFormat="1" x14ac:dyDescent="0.2">
      <c r="A81" s="1">
        <v>78</v>
      </c>
      <c r="B81" s="8">
        <v>0.80208333333333337</v>
      </c>
      <c r="C81" s="8">
        <v>0.8125</v>
      </c>
      <c r="D81" s="16">
        <v>0</v>
      </c>
      <c r="E81" s="16">
        <v>0</v>
      </c>
      <c r="F81" s="16">
        <v>200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0</v>
      </c>
      <c r="Y81" s="16">
        <v>0</v>
      </c>
      <c r="Z81" s="16">
        <v>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6">
        <v>0</v>
      </c>
      <c r="AG81" s="16">
        <v>0</v>
      </c>
    </row>
    <row r="82" spans="1:33" s="4" customFormat="1" x14ac:dyDescent="0.2">
      <c r="A82" s="1">
        <v>79</v>
      </c>
      <c r="B82" s="8">
        <v>0.8125</v>
      </c>
      <c r="C82" s="8">
        <v>0.82291666666666663</v>
      </c>
      <c r="D82" s="16">
        <v>61.81</v>
      </c>
      <c r="E82" s="16">
        <v>100</v>
      </c>
      <c r="F82" s="16">
        <v>100</v>
      </c>
      <c r="G82" s="16">
        <v>0</v>
      </c>
      <c r="H82" s="16">
        <v>0</v>
      </c>
      <c r="I82" s="16">
        <v>0</v>
      </c>
      <c r="J82" s="16">
        <v>50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v>0</v>
      </c>
      <c r="Y82" s="16">
        <v>0</v>
      </c>
      <c r="Z82" s="16">
        <v>0</v>
      </c>
      <c r="AA82" s="16">
        <v>0</v>
      </c>
      <c r="AB82" s="16">
        <v>0</v>
      </c>
      <c r="AC82" s="16">
        <v>0</v>
      </c>
      <c r="AD82" s="16">
        <v>0</v>
      </c>
      <c r="AE82" s="16">
        <v>0</v>
      </c>
      <c r="AF82" s="16">
        <v>0</v>
      </c>
      <c r="AG82" s="16">
        <v>0</v>
      </c>
    </row>
    <row r="83" spans="1:33" s="4" customFormat="1" x14ac:dyDescent="0.2">
      <c r="A83" s="1">
        <v>80</v>
      </c>
      <c r="B83" s="8">
        <v>0.82291666666666663</v>
      </c>
      <c r="C83" s="8">
        <v>0.83333333333333337</v>
      </c>
      <c r="D83" s="16">
        <v>100</v>
      </c>
      <c r="E83" s="16">
        <v>150</v>
      </c>
      <c r="F83" s="16">
        <v>100</v>
      </c>
      <c r="G83" s="16">
        <v>0</v>
      </c>
      <c r="H83" s="16">
        <v>0</v>
      </c>
      <c r="I83" s="16">
        <v>0</v>
      </c>
      <c r="J83" s="16">
        <v>100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0</v>
      </c>
      <c r="Y83" s="16">
        <v>0</v>
      </c>
      <c r="Z83" s="16">
        <v>0</v>
      </c>
      <c r="AA83" s="16">
        <v>0</v>
      </c>
      <c r="AB83" s="16">
        <v>0</v>
      </c>
      <c r="AC83" s="16">
        <v>0</v>
      </c>
      <c r="AD83" s="16">
        <v>0</v>
      </c>
      <c r="AE83" s="16">
        <v>0</v>
      </c>
      <c r="AF83" s="16">
        <v>0</v>
      </c>
      <c r="AG83" s="16">
        <v>0</v>
      </c>
    </row>
    <row r="84" spans="1:33" s="4" customFormat="1" x14ac:dyDescent="0.2">
      <c r="A84" s="1">
        <v>81</v>
      </c>
      <c r="B84" s="8">
        <v>0.83333333333333337</v>
      </c>
      <c r="C84" s="8">
        <v>0.84375</v>
      </c>
      <c r="D84" s="16">
        <v>0</v>
      </c>
      <c r="E84" s="16">
        <v>100</v>
      </c>
      <c r="F84" s="16">
        <v>100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6">
        <v>0</v>
      </c>
      <c r="Q84" s="16">
        <v>100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v>0</v>
      </c>
      <c r="Y84" s="16">
        <v>0</v>
      </c>
      <c r="Z84" s="16">
        <v>0</v>
      </c>
      <c r="AA84" s="16">
        <v>0</v>
      </c>
      <c r="AB84" s="16">
        <v>0</v>
      </c>
      <c r="AC84" s="16">
        <v>0</v>
      </c>
      <c r="AD84" s="16">
        <v>0</v>
      </c>
      <c r="AE84" s="16">
        <v>0</v>
      </c>
      <c r="AF84" s="16">
        <v>40</v>
      </c>
      <c r="AG84" s="16">
        <v>0</v>
      </c>
    </row>
    <row r="85" spans="1:33" s="4" customFormat="1" x14ac:dyDescent="0.2">
      <c r="A85" s="1">
        <v>82</v>
      </c>
      <c r="B85" s="8">
        <v>0.84375</v>
      </c>
      <c r="C85" s="8">
        <v>0.85416666666666663</v>
      </c>
      <c r="D85" s="16">
        <v>0</v>
      </c>
      <c r="E85" s="16">
        <v>100</v>
      </c>
      <c r="F85" s="16">
        <v>100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99</v>
      </c>
      <c r="O85" s="16">
        <v>0</v>
      </c>
      <c r="P85" s="16">
        <v>0</v>
      </c>
      <c r="Q85" s="16">
        <v>200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0</v>
      </c>
      <c r="AB85" s="16">
        <v>0</v>
      </c>
      <c r="AC85" s="16">
        <v>0</v>
      </c>
      <c r="AD85" s="16">
        <v>0</v>
      </c>
      <c r="AE85" s="16">
        <v>0</v>
      </c>
      <c r="AF85" s="16">
        <v>100</v>
      </c>
      <c r="AG85" s="16">
        <v>0</v>
      </c>
    </row>
    <row r="86" spans="1:33" s="4" customFormat="1" x14ac:dyDescent="0.2">
      <c r="A86" s="1">
        <v>83</v>
      </c>
      <c r="B86" s="8">
        <v>0.85416666666666663</v>
      </c>
      <c r="C86" s="8">
        <v>0.86458333333333337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100</v>
      </c>
      <c r="O86" s="16">
        <v>0</v>
      </c>
      <c r="P86" s="16">
        <v>50</v>
      </c>
      <c r="Q86" s="16">
        <v>0</v>
      </c>
      <c r="R86" s="16">
        <v>0</v>
      </c>
      <c r="S86" s="16">
        <v>64.599999999999994</v>
      </c>
      <c r="T86" s="16">
        <v>0</v>
      </c>
      <c r="U86" s="16">
        <v>0</v>
      </c>
      <c r="V86" s="16">
        <v>0</v>
      </c>
      <c r="W86" s="16">
        <v>0</v>
      </c>
      <c r="X86" s="16">
        <v>0</v>
      </c>
      <c r="Y86" s="16">
        <v>0</v>
      </c>
      <c r="Z86" s="16">
        <v>0</v>
      </c>
      <c r="AA86" s="16">
        <v>0</v>
      </c>
      <c r="AB86" s="16">
        <v>0</v>
      </c>
      <c r="AC86" s="16">
        <v>0</v>
      </c>
      <c r="AD86" s="16">
        <v>0</v>
      </c>
      <c r="AE86" s="16">
        <v>0</v>
      </c>
      <c r="AF86" s="16">
        <v>125</v>
      </c>
      <c r="AG86" s="16">
        <v>100</v>
      </c>
    </row>
    <row r="87" spans="1:33" s="4" customFormat="1" x14ac:dyDescent="0.2">
      <c r="A87" s="1">
        <v>84</v>
      </c>
      <c r="B87" s="8">
        <v>0.86458333333333337</v>
      </c>
      <c r="C87" s="8">
        <v>0.875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100</v>
      </c>
      <c r="O87" s="16">
        <v>0</v>
      </c>
      <c r="P87" s="16">
        <v>50</v>
      </c>
      <c r="Q87" s="16">
        <v>0</v>
      </c>
      <c r="R87" s="16">
        <v>0</v>
      </c>
      <c r="S87" s="16">
        <v>193.6</v>
      </c>
      <c r="T87" s="16">
        <v>149.99</v>
      </c>
      <c r="U87" s="16">
        <v>0</v>
      </c>
      <c r="V87" s="16">
        <v>0</v>
      </c>
      <c r="W87" s="16">
        <v>0</v>
      </c>
      <c r="X87" s="16">
        <v>0</v>
      </c>
      <c r="Y87" s="16">
        <v>0</v>
      </c>
      <c r="Z87" s="16">
        <v>0</v>
      </c>
      <c r="AA87" s="16">
        <v>0</v>
      </c>
      <c r="AB87" s="16">
        <v>0</v>
      </c>
      <c r="AC87" s="16">
        <v>0</v>
      </c>
      <c r="AD87" s="16">
        <v>0</v>
      </c>
      <c r="AE87" s="16">
        <v>0</v>
      </c>
      <c r="AF87" s="16">
        <v>155</v>
      </c>
      <c r="AG87" s="16">
        <v>100</v>
      </c>
    </row>
    <row r="88" spans="1:33" s="4" customFormat="1" x14ac:dyDescent="0.2">
      <c r="A88" s="1">
        <v>85</v>
      </c>
      <c r="B88" s="8">
        <v>0.875</v>
      </c>
      <c r="C88" s="8">
        <v>0.88541666666666663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100</v>
      </c>
      <c r="O88" s="16">
        <v>0</v>
      </c>
      <c r="P88" s="16">
        <v>100</v>
      </c>
      <c r="Q88" s="16">
        <v>100</v>
      </c>
      <c r="R88" s="16">
        <v>0</v>
      </c>
      <c r="S88" s="16">
        <v>300</v>
      </c>
      <c r="T88" s="16">
        <v>200</v>
      </c>
      <c r="U88" s="16">
        <v>0</v>
      </c>
      <c r="V88" s="16">
        <v>0</v>
      </c>
      <c r="W88" s="16">
        <v>0</v>
      </c>
      <c r="X88" s="16">
        <v>0</v>
      </c>
      <c r="Y88" s="16">
        <v>0</v>
      </c>
      <c r="Z88" s="16">
        <v>0</v>
      </c>
      <c r="AA88" s="16">
        <v>0</v>
      </c>
      <c r="AB88" s="16">
        <v>0</v>
      </c>
      <c r="AC88" s="16">
        <v>0</v>
      </c>
      <c r="AD88" s="16">
        <v>300</v>
      </c>
      <c r="AE88" s="16">
        <v>0</v>
      </c>
      <c r="AF88" s="16">
        <v>300</v>
      </c>
      <c r="AG88" s="16">
        <v>150</v>
      </c>
    </row>
    <row r="89" spans="1:33" s="4" customFormat="1" x14ac:dyDescent="0.2">
      <c r="A89" s="1">
        <v>86</v>
      </c>
      <c r="B89" s="8">
        <v>0.88541666666666663</v>
      </c>
      <c r="C89" s="8">
        <v>0.89583333333333337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100</v>
      </c>
      <c r="O89" s="16">
        <v>0</v>
      </c>
      <c r="P89" s="16">
        <v>150</v>
      </c>
      <c r="Q89" s="16">
        <v>100</v>
      </c>
      <c r="R89" s="16">
        <v>0</v>
      </c>
      <c r="S89" s="16">
        <v>350</v>
      </c>
      <c r="T89" s="16">
        <v>250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0</v>
      </c>
      <c r="AA89" s="16">
        <v>0</v>
      </c>
      <c r="AB89" s="16">
        <v>0</v>
      </c>
      <c r="AC89" s="16">
        <v>0</v>
      </c>
      <c r="AD89" s="16">
        <v>300</v>
      </c>
      <c r="AE89" s="16">
        <v>0</v>
      </c>
      <c r="AF89" s="16">
        <v>350</v>
      </c>
      <c r="AG89" s="16">
        <v>150</v>
      </c>
    </row>
    <row r="90" spans="1:33" s="4" customFormat="1" x14ac:dyDescent="0.2">
      <c r="A90" s="1">
        <v>87</v>
      </c>
      <c r="B90" s="8">
        <v>0.89583333333333337</v>
      </c>
      <c r="C90" s="8">
        <v>0.90625</v>
      </c>
      <c r="D90" s="16">
        <v>0</v>
      </c>
      <c r="E90" s="16">
        <v>0</v>
      </c>
      <c r="F90" s="16">
        <v>0</v>
      </c>
      <c r="G90" s="16">
        <v>403.17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100</v>
      </c>
      <c r="O90" s="16">
        <v>0</v>
      </c>
      <c r="P90" s="16">
        <v>0</v>
      </c>
      <c r="Q90" s="16">
        <v>200</v>
      </c>
      <c r="R90" s="16">
        <v>0</v>
      </c>
      <c r="S90" s="16">
        <v>400</v>
      </c>
      <c r="T90" s="16">
        <v>250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0</v>
      </c>
      <c r="AA90" s="16">
        <v>0</v>
      </c>
      <c r="AB90" s="16">
        <v>0</v>
      </c>
      <c r="AC90" s="16">
        <v>0</v>
      </c>
      <c r="AD90" s="16">
        <v>300</v>
      </c>
      <c r="AE90" s="16">
        <v>400</v>
      </c>
      <c r="AF90" s="16">
        <v>511.5</v>
      </c>
      <c r="AG90" s="16">
        <v>100</v>
      </c>
    </row>
    <row r="91" spans="1:33" s="4" customFormat="1" x14ac:dyDescent="0.2">
      <c r="A91" s="1">
        <v>88</v>
      </c>
      <c r="B91" s="8">
        <v>0.90625</v>
      </c>
      <c r="C91" s="8">
        <v>0.91666666666666663</v>
      </c>
      <c r="D91" s="16">
        <v>0</v>
      </c>
      <c r="E91" s="16">
        <v>0</v>
      </c>
      <c r="F91" s="16">
        <v>0</v>
      </c>
      <c r="G91" s="16">
        <v>427.85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150</v>
      </c>
      <c r="O91" s="16">
        <v>0</v>
      </c>
      <c r="P91" s="16">
        <v>0</v>
      </c>
      <c r="Q91" s="16">
        <v>200</v>
      </c>
      <c r="R91" s="16">
        <v>0</v>
      </c>
      <c r="S91" s="16">
        <v>450</v>
      </c>
      <c r="T91" s="16">
        <v>300</v>
      </c>
      <c r="U91" s="16">
        <v>0</v>
      </c>
      <c r="V91" s="16">
        <v>0</v>
      </c>
      <c r="W91" s="16">
        <v>0</v>
      </c>
      <c r="X91" s="16">
        <v>0</v>
      </c>
      <c r="Y91" s="16">
        <v>0</v>
      </c>
      <c r="Z91" s="16">
        <v>0</v>
      </c>
      <c r="AA91" s="16">
        <v>0</v>
      </c>
      <c r="AB91" s="16">
        <v>0</v>
      </c>
      <c r="AC91" s="16">
        <v>0</v>
      </c>
      <c r="AD91" s="16">
        <v>300</v>
      </c>
      <c r="AE91" s="16">
        <v>500</v>
      </c>
      <c r="AF91" s="16">
        <v>500</v>
      </c>
      <c r="AG91" s="16">
        <v>100</v>
      </c>
    </row>
    <row r="92" spans="1:33" s="4" customFormat="1" x14ac:dyDescent="0.2">
      <c r="A92" s="1">
        <v>89</v>
      </c>
      <c r="B92" s="8">
        <v>0.91666666666666663</v>
      </c>
      <c r="C92" s="8">
        <v>0.92708333333333337</v>
      </c>
      <c r="D92" s="16">
        <v>0</v>
      </c>
      <c r="E92" s="16">
        <v>0</v>
      </c>
      <c r="F92" s="16">
        <v>0</v>
      </c>
      <c r="G92" s="16">
        <v>400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300</v>
      </c>
      <c r="O92" s="16">
        <v>0</v>
      </c>
      <c r="P92" s="16">
        <v>0</v>
      </c>
      <c r="Q92" s="16">
        <v>100</v>
      </c>
      <c r="R92" s="16">
        <v>0</v>
      </c>
      <c r="S92" s="16">
        <v>0</v>
      </c>
      <c r="T92" s="16">
        <v>200</v>
      </c>
      <c r="U92" s="16">
        <v>0</v>
      </c>
      <c r="V92" s="16">
        <v>0</v>
      </c>
      <c r="W92" s="16">
        <v>0</v>
      </c>
      <c r="X92" s="16">
        <v>0</v>
      </c>
      <c r="Y92" s="16">
        <v>0</v>
      </c>
      <c r="Z92" s="16">
        <v>0</v>
      </c>
      <c r="AA92" s="16">
        <v>0</v>
      </c>
      <c r="AB92" s="16">
        <v>0</v>
      </c>
      <c r="AC92" s="16">
        <v>0</v>
      </c>
      <c r="AD92" s="16">
        <v>400</v>
      </c>
      <c r="AE92" s="16">
        <v>200</v>
      </c>
      <c r="AF92" s="16">
        <v>633.29999999999995</v>
      </c>
      <c r="AG92" s="16">
        <v>0</v>
      </c>
    </row>
    <row r="93" spans="1:33" s="4" customFormat="1" x14ac:dyDescent="0.2">
      <c r="A93" s="1">
        <v>90</v>
      </c>
      <c r="B93" s="8">
        <v>0.92708333333333337</v>
      </c>
      <c r="C93" s="8">
        <v>0.9375</v>
      </c>
      <c r="D93" s="16">
        <v>0</v>
      </c>
      <c r="E93" s="16">
        <v>0</v>
      </c>
      <c r="F93" s="16">
        <v>0</v>
      </c>
      <c r="G93" s="16">
        <v>400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300</v>
      </c>
      <c r="O93" s="16">
        <v>0</v>
      </c>
      <c r="P93" s="16">
        <v>0</v>
      </c>
      <c r="Q93" s="16">
        <v>100</v>
      </c>
      <c r="R93" s="16">
        <v>0</v>
      </c>
      <c r="S93" s="16">
        <v>350</v>
      </c>
      <c r="T93" s="16">
        <v>250</v>
      </c>
      <c r="U93" s="16">
        <v>0</v>
      </c>
      <c r="V93" s="16">
        <v>0</v>
      </c>
      <c r="W93" s="16">
        <v>0</v>
      </c>
      <c r="X93" s="16">
        <v>0</v>
      </c>
      <c r="Y93" s="16">
        <v>0</v>
      </c>
      <c r="Z93" s="16">
        <v>0</v>
      </c>
      <c r="AA93" s="16">
        <v>0</v>
      </c>
      <c r="AB93" s="16">
        <v>0</v>
      </c>
      <c r="AC93" s="16">
        <v>0</v>
      </c>
      <c r="AD93" s="16">
        <v>400</v>
      </c>
      <c r="AE93" s="16">
        <v>200</v>
      </c>
      <c r="AF93" s="16">
        <v>667.8</v>
      </c>
      <c r="AG93" s="16">
        <v>100</v>
      </c>
    </row>
    <row r="94" spans="1:33" s="4" customFormat="1" x14ac:dyDescent="0.2">
      <c r="A94" s="1">
        <v>91</v>
      </c>
      <c r="B94" s="8">
        <v>0.9375</v>
      </c>
      <c r="C94" s="8">
        <v>0.94791666666666663</v>
      </c>
      <c r="D94" s="16">
        <v>0</v>
      </c>
      <c r="E94" s="16">
        <v>0</v>
      </c>
      <c r="F94" s="16">
        <v>0</v>
      </c>
      <c r="G94" s="16">
        <v>600</v>
      </c>
      <c r="H94" s="16">
        <v>0</v>
      </c>
      <c r="I94" s="16">
        <v>0</v>
      </c>
      <c r="J94" s="16">
        <v>0</v>
      </c>
      <c r="K94" s="16">
        <v>0</v>
      </c>
      <c r="L94" s="16">
        <v>300</v>
      </c>
      <c r="M94" s="16">
        <v>0</v>
      </c>
      <c r="N94" s="16">
        <v>350</v>
      </c>
      <c r="O94" s="16">
        <v>0</v>
      </c>
      <c r="P94" s="16">
        <v>0</v>
      </c>
      <c r="Q94" s="16">
        <v>250</v>
      </c>
      <c r="R94" s="16">
        <v>142.82999999999998</v>
      </c>
      <c r="S94" s="16">
        <v>400</v>
      </c>
      <c r="T94" s="16">
        <v>300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0</v>
      </c>
      <c r="AA94" s="16">
        <v>0</v>
      </c>
      <c r="AB94" s="16">
        <v>0</v>
      </c>
      <c r="AC94" s="16">
        <v>0</v>
      </c>
      <c r="AD94" s="16">
        <v>500</v>
      </c>
      <c r="AE94" s="16">
        <v>200</v>
      </c>
      <c r="AF94" s="16">
        <v>700</v>
      </c>
      <c r="AG94" s="16">
        <v>300</v>
      </c>
    </row>
    <row r="95" spans="1:33" s="4" customFormat="1" x14ac:dyDescent="0.2">
      <c r="A95" s="1">
        <v>92</v>
      </c>
      <c r="B95" s="8">
        <v>0.94791666666666663</v>
      </c>
      <c r="C95" s="8">
        <v>0.95833333333333337</v>
      </c>
      <c r="D95" s="16">
        <v>0</v>
      </c>
      <c r="E95" s="16">
        <v>0</v>
      </c>
      <c r="F95" s="16">
        <v>0</v>
      </c>
      <c r="G95" s="16">
        <v>600</v>
      </c>
      <c r="H95" s="16">
        <v>0</v>
      </c>
      <c r="I95" s="16">
        <v>0</v>
      </c>
      <c r="J95" s="16">
        <v>0</v>
      </c>
      <c r="K95" s="16">
        <v>0</v>
      </c>
      <c r="L95" s="16">
        <v>300</v>
      </c>
      <c r="M95" s="16">
        <v>0</v>
      </c>
      <c r="N95" s="16">
        <v>400</v>
      </c>
      <c r="O95" s="16">
        <v>0</v>
      </c>
      <c r="P95" s="16">
        <v>0</v>
      </c>
      <c r="Q95" s="16">
        <v>250</v>
      </c>
      <c r="R95" s="16">
        <v>140.41999999999999</v>
      </c>
      <c r="S95" s="16">
        <v>450</v>
      </c>
      <c r="T95" s="16">
        <v>350</v>
      </c>
      <c r="U95" s="16">
        <v>0</v>
      </c>
      <c r="V95" s="16">
        <v>0</v>
      </c>
      <c r="W95" s="16">
        <v>0</v>
      </c>
      <c r="X95" s="16">
        <v>0</v>
      </c>
      <c r="Y95" s="16">
        <v>0</v>
      </c>
      <c r="Z95" s="16">
        <v>0</v>
      </c>
      <c r="AA95" s="16">
        <v>0</v>
      </c>
      <c r="AB95" s="16">
        <v>0</v>
      </c>
      <c r="AC95" s="16">
        <v>0</v>
      </c>
      <c r="AD95" s="16">
        <v>500</v>
      </c>
      <c r="AE95" s="16">
        <v>200</v>
      </c>
      <c r="AF95" s="16">
        <v>744.06</v>
      </c>
      <c r="AG95" s="16">
        <v>350</v>
      </c>
    </row>
    <row r="96" spans="1:33" s="4" customFormat="1" x14ac:dyDescent="0.2">
      <c r="A96" s="1">
        <v>93</v>
      </c>
      <c r="B96" s="8">
        <v>0.95833333333333337</v>
      </c>
      <c r="C96" s="8">
        <v>0.96875</v>
      </c>
      <c r="D96" s="16">
        <v>0</v>
      </c>
      <c r="E96" s="16">
        <v>0</v>
      </c>
      <c r="F96" s="16">
        <v>0</v>
      </c>
      <c r="G96" s="16">
        <v>449.19</v>
      </c>
      <c r="H96" s="16">
        <v>0</v>
      </c>
      <c r="I96" s="16">
        <v>0</v>
      </c>
      <c r="J96" s="16">
        <v>0</v>
      </c>
      <c r="K96" s="16">
        <v>0</v>
      </c>
      <c r="L96" s="16">
        <v>400</v>
      </c>
      <c r="M96" s="16">
        <v>0</v>
      </c>
      <c r="N96" s="16">
        <v>400</v>
      </c>
      <c r="O96" s="16">
        <v>0</v>
      </c>
      <c r="P96" s="16">
        <v>0</v>
      </c>
      <c r="Q96" s="16">
        <v>500</v>
      </c>
      <c r="R96" s="16">
        <v>0</v>
      </c>
      <c r="S96" s="16">
        <v>280.7</v>
      </c>
      <c r="T96" s="16">
        <v>400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v>0</v>
      </c>
      <c r="AD96" s="16">
        <v>600</v>
      </c>
      <c r="AE96" s="16">
        <v>100</v>
      </c>
      <c r="AF96" s="16">
        <v>631.29999999999995</v>
      </c>
      <c r="AG96" s="16">
        <v>350</v>
      </c>
    </row>
    <row r="97" spans="1:44" x14ac:dyDescent="0.2">
      <c r="A97" s="1">
        <v>94</v>
      </c>
      <c r="B97" s="8">
        <v>0.96875</v>
      </c>
      <c r="C97" s="8">
        <v>0.97916666666666663</v>
      </c>
      <c r="D97" s="16">
        <v>0</v>
      </c>
      <c r="E97" s="16">
        <v>0</v>
      </c>
      <c r="F97" s="16">
        <v>0</v>
      </c>
      <c r="G97" s="16">
        <v>563.94000000000005</v>
      </c>
      <c r="H97" s="16">
        <v>0</v>
      </c>
      <c r="I97" s="16">
        <v>0</v>
      </c>
      <c r="J97" s="16">
        <v>0</v>
      </c>
      <c r="K97" s="16">
        <v>0</v>
      </c>
      <c r="L97" s="16">
        <v>400</v>
      </c>
      <c r="M97" s="16">
        <v>0</v>
      </c>
      <c r="N97" s="16">
        <v>500</v>
      </c>
      <c r="O97" s="16">
        <v>0</v>
      </c>
      <c r="P97" s="16">
        <v>0</v>
      </c>
      <c r="Q97" s="16">
        <v>500</v>
      </c>
      <c r="R97" s="16">
        <v>0</v>
      </c>
      <c r="S97" s="16">
        <v>281.52</v>
      </c>
      <c r="T97" s="16">
        <v>450</v>
      </c>
      <c r="U97" s="16">
        <v>0</v>
      </c>
      <c r="V97" s="16">
        <v>0</v>
      </c>
      <c r="W97" s="16">
        <v>0</v>
      </c>
      <c r="X97" s="16">
        <v>0</v>
      </c>
      <c r="Y97" s="16">
        <v>0</v>
      </c>
      <c r="Z97" s="16">
        <v>0</v>
      </c>
      <c r="AA97" s="16">
        <v>0</v>
      </c>
      <c r="AB97" s="16">
        <v>0</v>
      </c>
      <c r="AC97" s="16">
        <v>0</v>
      </c>
      <c r="AD97" s="16">
        <v>600</v>
      </c>
      <c r="AE97" s="16">
        <v>100</v>
      </c>
      <c r="AF97" s="16">
        <v>698.92000000000007</v>
      </c>
      <c r="AG97" s="16">
        <v>350</v>
      </c>
    </row>
    <row r="98" spans="1:44" x14ac:dyDescent="0.2">
      <c r="A98" s="1">
        <v>95</v>
      </c>
      <c r="B98" s="8">
        <v>0.97916666666666663</v>
      </c>
      <c r="C98" s="8">
        <v>0.98958333333333337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200</v>
      </c>
      <c r="J98" s="16">
        <v>0</v>
      </c>
      <c r="K98" s="16">
        <v>0</v>
      </c>
      <c r="L98" s="16">
        <v>64.2</v>
      </c>
      <c r="M98" s="16">
        <v>0</v>
      </c>
      <c r="N98" s="16">
        <v>550</v>
      </c>
      <c r="O98" s="16">
        <v>0</v>
      </c>
      <c r="P98" s="16">
        <v>0</v>
      </c>
      <c r="Q98" s="16">
        <v>500</v>
      </c>
      <c r="R98" s="16">
        <v>0</v>
      </c>
      <c r="S98" s="16">
        <v>161.4</v>
      </c>
      <c r="T98" s="16">
        <v>450</v>
      </c>
      <c r="U98" s="16">
        <v>0</v>
      </c>
      <c r="V98" s="16">
        <v>0</v>
      </c>
      <c r="W98" s="16">
        <v>0</v>
      </c>
      <c r="X98" s="16">
        <v>0</v>
      </c>
      <c r="Y98" s="16">
        <v>0</v>
      </c>
      <c r="Z98" s="16">
        <v>0</v>
      </c>
      <c r="AA98" s="16">
        <v>0</v>
      </c>
      <c r="AB98" s="16">
        <v>0</v>
      </c>
      <c r="AC98" s="16">
        <v>0</v>
      </c>
      <c r="AD98" s="16">
        <v>800</v>
      </c>
      <c r="AE98" s="16">
        <v>50</v>
      </c>
      <c r="AF98" s="16">
        <v>824.08</v>
      </c>
      <c r="AG98" s="16">
        <v>350</v>
      </c>
    </row>
    <row r="99" spans="1:44" x14ac:dyDescent="0.2">
      <c r="A99" s="1">
        <v>96</v>
      </c>
      <c r="B99" s="8">
        <v>0.98958333333333337</v>
      </c>
      <c r="C99" s="8">
        <v>1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200</v>
      </c>
      <c r="J99" s="16">
        <v>0</v>
      </c>
      <c r="K99" s="16">
        <v>0</v>
      </c>
      <c r="L99" s="16">
        <v>0</v>
      </c>
      <c r="M99" s="16">
        <v>0</v>
      </c>
      <c r="N99" s="16">
        <v>550</v>
      </c>
      <c r="O99" s="16">
        <v>0</v>
      </c>
      <c r="P99" s="16">
        <v>0</v>
      </c>
      <c r="Q99" s="16">
        <v>500</v>
      </c>
      <c r="R99" s="16">
        <v>0</v>
      </c>
      <c r="S99" s="16">
        <v>0</v>
      </c>
      <c r="T99" s="16">
        <v>405.4</v>
      </c>
      <c r="U99" s="16">
        <v>0</v>
      </c>
      <c r="V99" s="16">
        <v>0</v>
      </c>
      <c r="W99" s="16">
        <v>0</v>
      </c>
      <c r="X99" s="16">
        <v>0</v>
      </c>
      <c r="Y99" s="16">
        <v>0</v>
      </c>
      <c r="Z99" s="16">
        <v>0</v>
      </c>
      <c r="AA99" s="16">
        <v>0</v>
      </c>
      <c r="AB99" s="16">
        <v>0</v>
      </c>
      <c r="AC99" s="16">
        <v>0</v>
      </c>
      <c r="AD99" s="16">
        <v>800</v>
      </c>
      <c r="AE99" s="16">
        <v>50</v>
      </c>
      <c r="AF99" s="16">
        <v>694.06</v>
      </c>
      <c r="AG99" s="16">
        <v>108.63</v>
      </c>
    </row>
    <row r="101" spans="1:44" s="17" customFormat="1" ht="15.75" x14ac:dyDescent="0.25">
      <c r="D101" s="18">
        <f>SUM(D4:D100)/4000</f>
        <v>5.3369575000000005</v>
      </c>
      <c r="E101" s="18">
        <f t="shared" ref="E101:AG101" si="0">SUM(E4:E100)/4000</f>
        <v>7.982922520904542</v>
      </c>
      <c r="F101" s="18">
        <f t="shared" si="0"/>
        <v>10.649272495422363</v>
      </c>
      <c r="G101" s="18">
        <f t="shared" si="0"/>
        <v>14.137612475280765</v>
      </c>
      <c r="H101" s="18">
        <f t="shared" si="0"/>
        <v>8.7886449813842766</v>
      </c>
      <c r="I101" s="18">
        <f t="shared" si="0"/>
        <v>8.7109649893188479</v>
      </c>
      <c r="J101" s="18">
        <f t="shared" si="0"/>
        <v>10.091652500000002</v>
      </c>
      <c r="K101" s="18">
        <f t="shared" si="0"/>
        <v>4.081654983520508</v>
      </c>
      <c r="L101" s="18">
        <f t="shared" si="0"/>
        <v>6.1281424987792974</v>
      </c>
      <c r="M101" s="18">
        <f t="shared" si="0"/>
        <v>3.5973249961853027</v>
      </c>
      <c r="N101" s="18">
        <f t="shared" si="0"/>
        <v>8.1990124697685243</v>
      </c>
      <c r="O101" s="18">
        <f t="shared" si="0"/>
        <v>6.525354982910156</v>
      </c>
      <c r="P101" s="18">
        <f t="shared" si="0"/>
        <v>5.8856725145101549</v>
      </c>
      <c r="Q101" s="18">
        <f t="shared" si="0"/>
        <v>1.8314999999999999</v>
      </c>
      <c r="R101" s="18">
        <f t="shared" si="0"/>
        <v>4.4423124807357786</v>
      </c>
      <c r="S101" s="18">
        <f t="shared" si="0"/>
        <v>4.9281174999999999</v>
      </c>
      <c r="T101" s="18">
        <f t="shared" si="0"/>
        <v>6.9865775109863293</v>
      </c>
      <c r="U101" s="18">
        <f t="shared" si="0"/>
        <v>4.4854074554443359</v>
      </c>
      <c r="V101" s="18">
        <f t="shared" si="0"/>
        <v>4.9434050140380856</v>
      </c>
      <c r="W101" s="18">
        <f t="shared" si="0"/>
        <v>5.7874524917602539</v>
      </c>
      <c r="X101" s="18">
        <f t="shared" si="0"/>
        <v>5.590062506020069</v>
      </c>
      <c r="Y101" s="18">
        <f t="shared" si="0"/>
        <v>0.80374999999999996</v>
      </c>
      <c r="Z101" s="18">
        <f t="shared" si="0"/>
        <v>0</v>
      </c>
      <c r="AA101" s="18">
        <f t="shared" si="0"/>
        <v>0.22500000000000001</v>
      </c>
      <c r="AB101" s="18">
        <f t="shared" si="0"/>
        <v>0.51875000000000004</v>
      </c>
      <c r="AC101" s="18">
        <f t="shared" si="0"/>
        <v>0.31874999999999998</v>
      </c>
      <c r="AD101" s="18">
        <f t="shared" si="0"/>
        <v>1.45</v>
      </c>
      <c r="AE101" s="18">
        <f t="shared" si="0"/>
        <v>4.8092100049400326</v>
      </c>
      <c r="AF101" s="18">
        <f t="shared" si="0"/>
        <v>4.4837550000000004</v>
      </c>
      <c r="AG101" s="18">
        <f t="shared" si="0"/>
        <v>4.6362374918937688</v>
      </c>
      <c r="AH101" s="19">
        <f>SUM(D101:AG101)</f>
        <v>156.3554773638034</v>
      </c>
      <c r="AI101" s="4"/>
      <c r="AJ101" s="4"/>
      <c r="AK101" s="4"/>
      <c r="AL101" s="4"/>
      <c r="AM101" s="4"/>
      <c r="AN101" s="4"/>
      <c r="AO101" s="4"/>
      <c r="AP101" s="4"/>
      <c r="AQ101" s="4"/>
      <c r="AR101" s="4"/>
    </row>
    <row r="102" spans="1:44" s="4" customFormat="1" x14ac:dyDescent="0.2"/>
    <row r="103" spans="1:44" s="4" customFormat="1" x14ac:dyDescent="0.2"/>
    <row r="104" spans="1:44" s="4" customFormat="1" x14ac:dyDescent="0.2"/>
    <row r="105" spans="1:44" s="4" customFormat="1" x14ac:dyDescent="0.2"/>
    <row r="106" spans="1:44" s="4" customFormat="1" x14ac:dyDescent="0.2"/>
    <row r="107" spans="1:44" s="4" customFormat="1" x14ac:dyDescent="0.2"/>
    <row r="108" spans="1:44" s="4" customFormat="1" x14ac:dyDescent="0.2"/>
    <row r="109" spans="1:44" s="4" customFormat="1" x14ac:dyDescent="0.2"/>
    <row r="110" spans="1:44" s="4" customFormat="1" x14ac:dyDescent="0.2"/>
    <row r="111" spans="1:44" s="4" customFormat="1" x14ac:dyDescent="0.2"/>
    <row r="112" spans="1:44" s="4" customFormat="1" x14ac:dyDescent="0.2"/>
    <row r="113" s="4" customFormat="1" x14ac:dyDescent="0.2"/>
    <row r="114" s="4" customFormat="1" x14ac:dyDescent="0.2"/>
    <row r="115" s="4" customFormat="1" x14ac:dyDescent="0.2"/>
    <row r="116" s="4" customFormat="1" x14ac:dyDescent="0.2"/>
    <row r="117" s="4" customFormat="1" x14ac:dyDescent="0.2"/>
    <row r="118" s="4" customFormat="1" x14ac:dyDescent="0.2"/>
    <row r="119" s="4" customFormat="1" x14ac:dyDescent="0.2"/>
    <row r="120" s="4" customFormat="1" x14ac:dyDescent="0.2"/>
    <row r="121" s="4" customFormat="1" x14ac:dyDescent="0.2"/>
    <row r="122" s="4" customFormat="1" x14ac:dyDescent="0.2"/>
    <row r="123" s="4" customFormat="1" x14ac:dyDescent="0.2"/>
    <row r="124" s="4" customFormat="1" x14ac:dyDescent="0.2"/>
    <row r="125" s="4" customFormat="1" x14ac:dyDescent="0.2"/>
    <row r="126" s="4" customFormat="1" x14ac:dyDescent="0.2"/>
    <row r="127" s="4" customFormat="1" x14ac:dyDescent="0.2"/>
    <row r="128" s="4" customFormat="1" x14ac:dyDescent="0.2"/>
    <row r="129" s="4" customFormat="1" x14ac:dyDescent="0.2"/>
    <row r="130" s="4" customFormat="1" x14ac:dyDescent="0.2"/>
    <row r="131" s="4" customFormat="1" x14ac:dyDescent="0.2"/>
    <row r="132" s="4" customFormat="1" x14ac:dyDescent="0.2"/>
    <row r="133" s="4" customFormat="1" x14ac:dyDescent="0.2"/>
    <row r="134" s="4" customFormat="1" x14ac:dyDescent="0.2"/>
    <row r="135" s="4" customFormat="1" x14ac:dyDescent="0.2"/>
    <row r="136" s="4" customFormat="1" x14ac:dyDescent="0.2"/>
    <row r="137" s="4" customFormat="1" x14ac:dyDescent="0.2"/>
    <row r="138" s="4" customFormat="1" x14ac:dyDescent="0.2"/>
    <row r="139" s="4" customFormat="1" x14ac:dyDescent="0.2"/>
    <row r="140" s="4" customFormat="1" x14ac:dyDescent="0.2"/>
    <row r="141" s="4" customFormat="1" x14ac:dyDescent="0.2"/>
    <row r="142" s="4" customFormat="1" x14ac:dyDescent="0.2"/>
    <row r="143" s="4" customFormat="1" x14ac:dyDescent="0.2"/>
    <row r="144" s="4" customFormat="1" x14ac:dyDescent="0.2"/>
    <row r="145" s="4" customFormat="1" x14ac:dyDescent="0.2"/>
    <row r="146" s="4" customFormat="1" x14ac:dyDescent="0.2"/>
    <row r="147" s="4" customFormat="1" x14ac:dyDescent="0.2"/>
    <row r="148" s="4" customFormat="1" x14ac:dyDescent="0.2"/>
    <row r="149" s="4" customFormat="1" x14ac:dyDescent="0.2"/>
    <row r="150" s="4" customFormat="1" x14ac:dyDescent="0.2"/>
    <row r="151" s="4" customFormat="1" x14ac:dyDescent="0.2"/>
    <row r="152" s="4" customFormat="1" x14ac:dyDescent="0.2"/>
    <row r="153" s="4" customFormat="1" x14ac:dyDescent="0.2"/>
    <row r="154" s="4" customFormat="1" x14ac:dyDescent="0.2"/>
    <row r="155" s="4" customFormat="1" x14ac:dyDescent="0.2"/>
    <row r="156" s="4" customFormat="1" x14ac:dyDescent="0.2"/>
    <row r="157" s="4" customFormat="1" x14ac:dyDescent="0.2"/>
    <row r="158" s="4" customFormat="1" x14ac:dyDescent="0.2"/>
    <row r="159" s="4" customFormat="1" x14ac:dyDescent="0.2"/>
    <row r="160" s="4" customFormat="1" x14ac:dyDescent="0.2"/>
    <row r="161" s="4" customFormat="1" x14ac:dyDescent="0.2"/>
    <row r="162" s="4" customFormat="1" x14ac:dyDescent="0.2"/>
    <row r="163" s="4" customFormat="1" x14ac:dyDescent="0.2"/>
    <row r="164" s="4" customFormat="1" x14ac:dyDescent="0.2"/>
    <row r="165" s="4" customFormat="1" x14ac:dyDescent="0.2"/>
    <row r="166" s="4" customFormat="1" x14ac:dyDescent="0.2"/>
    <row r="167" s="4" customFormat="1" x14ac:dyDescent="0.2"/>
    <row r="168" s="4" customFormat="1" x14ac:dyDescent="0.2"/>
    <row r="169" s="4" customFormat="1" x14ac:dyDescent="0.2"/>
    <row r="170" s="4" customFormat="1" x14ac:dyDescent="0.2"/>
    <row r="171" s="4" customFormat="1" x14ac:dyDescent="0.2"/>
    <row r="172" s="4" customFormat="1" x14ac:dyDescent="0.2"/>
    <row r="173" s="4" customFormat="1" x14ac:dyDescent="0.2"/>
    <row r="174" s="4" customFormat="1" x14ac:dyDescent="0.2"/>
    <row r="175" s="4" customFormat="1" x14ac:dyDescent="0.2"/>
    <row r="176" s="4" customFormat="1" x14ac:dyDescent="0.2"/>
    <row r="177" s="4" customFormat="1" x14ac:dyDescent="0.2"/>
    <row r="178" s="4" customFormat="1" x14ac:dyDescent="0.2"/>
    <row r="179" s="4" customFormat="1" x14ac:dyDescent="0.2"/>
    <row r="180" s="4" customFormat="1" x14ac:dyDescent="0.2"/>
    <row r="181" s="4" customFormat="1" x14ac:dyDescent="0.2"/>
    <row r="182" s="4" customFormat="1" x14ac:dyDescent="0.2"/>
    <row r="183" s="4" customFormat="1" x14ac:dyDescent="0.2"/>
    <row r="184" s="4" customFormat="1" x14ac:dyDescent="0.2"/>
    <row r="185" s="4" customFormat="1" x14ac:dyDescent="0.2"/>
    <row r="186" s="4" customFormat="1" x14ac:dyDescent="0.2"/>
    <row r="187" s="4" customFormat="1" x14ac:dyDescent="0.2"/>
    <row r="188" s="4" customFormat="1" x14ac:dyDescent="0.2"/>
    <row r="189" s="4" customFormat="1" x14ac:dyDescent="0.2"/>
    <row r="190" s="4" customFormat="1" x14ac:dyDescent="0.2"/>
    <row r="191" s="4" customFormat="1" x14ac:dyDescent="0.2"/>
    <row r="192" s="4" customFormat="1" x14ac:dyDescent="0.2"/>
    <row r="193" s="4" customFormat="1" x14ac:dyDescent="0.2"/>
    <row r="194" s="4" customFormat="1" x14ac:dyDescent="0.2"/>
    <row r="195" s="4" customFormat="1" x14ac:dyDescent="0.2"/>
    <row r="196" s="4" customFormat="1" x14ac:dyDescent="0.2"/>
    <row r="197" s="4" customFormat="1" x14ac:dyDescent="0.2"/>
    <row r="198" s="4" customFormat="1" x14ac:dyDescent="0.2"/>
    <row r="199" s="4" customFormat="1" x14ac:dyDescent="0.2"/>
    <row r="200" s="4" customFormat="1" x14ac:dyDescent="0.2"/>
    <row r="201" s="4" customFormat="1" x14ac:dyDescent="0.2"/>
    <row r="202" s="4" customFormat="1" x14ac:dyDescent="0.2"/>
    <row r="203" s="4" customFormat="1" x14ac:dyDescent="0.2"/>
    <row r="204" s="4" customFormat="1" x14ac:dyDescent="0.2"/>
    <row r="205" s="4" customFormat="1" x14ac:dyDescent="0.2"/>
    <row r="206" s="4" customFormat="1" x14ac:dyDescent="0.2"/>
    <row r="207" s="4" customFormat="1" x14ac:dyDescent="0.2"/>
    <row r="208" s="4" customFormat="1" x14ac:dyDescent="0.2"/>
    <row r="209" s="4" customFormat="1" x14ac:dyDescent="0.2"/>
    <row r="210" s="4" customFormat="1" x14ac:dyDescent="0.2"/>
    <row r="211" s="4" customFormat="1" x14ac:dyDescent="0.2"/>
    <row r="212" s="4" customFormat="1" x14ac:dyDescent="0.2"/>
    <row r="213" s="4" customFormat="1" x14ac:dyDescent="0.2"/>
    <row r="214" s="4" customFormat="1" x14ac:dyDescent="0.2"/>
    <row r="215" s="4" customFormat="1" x14ac:dyDescent="0.2"/>
    <row r="216" s="4" customFormat="1" x14ac:dyDescent="0.2"/>
    <row r="217" s="4" customFormat="1" x14ac:dyDescent="0.2"/>
    <row r="218" s="4" customFormat="1" x14ac:dyDescent="0.2"/>
    <row r="219" s="4" customFormat="1" x14ac:dyDescent="0.2"/>
    <row r="220" s="4" customFormat="1" x14ac:dyDescent="0.2"/>
    <row r="221" s="4" customFormat="1" x14ac:dyDescent="0.2"/>
    <row r="222" s="4" customFormat="1" x14ac:dyDescent="0.2"/>
    <row r="223" s="4" customFormat="1" x14ac:dyDescent="0.2"/>
    <row r="224" s="4" customFormat="1" x14ac:dyDescent="0.2"/>
    <row r="225" s="4" customFormat="1" x14ac:dyDescent="0.2"/>
    <row r="226" s="4" customFormat="1" x14ac:dyDescent="0.2"/>
    <row r="227" s="4" customFormat="1" x14ac:dyDescent="0.2"/>
    <row r="228" s="4" customFormat="1" x14ac:dyDescent="0.2"/>
    <row r="229" s="4" customFormat="1" x14ac:dyDescent="0.2"/>
    <row r="230" s="4" customFormat="1" x14ac:dyDescent="0.2"/>
    <row r="231" s="4" customFormat="1" x14ac:dyDescent="0.2"/>
    <row r="232" s="4" customFormat="1" x14ac:dyDescent="0.2"/>
    <row r="233" s="4" customFormat="1" x14ac:dyDescent="0.2"/>
    <row r="234" s="4" customFormat="1" x14ac:dyDescent="0.2"/>
    <row r="235" s="4" customFormat="1" x14ac:dyDescent="0.2"/>
    <row r="236" s="4" customFormat="1" x14ac:dyDescent="0.2"/>
    <row r="237" s="4" customFormat="1" x14ac:dyDescent="0.2"/>
    <row r="238" s="4" customFormat="1" x14ac:dyDescent="0.2"/>
    <row r="239" s="4" customFormat="1" x14ac:dyDescent="0.2"/>
    <row r="240" s="4" customFormat="1" x14ac:dyDescent="0.2"/>
    <row r="241" s="4" customFormat="1" x14ac:dyDescent="0.2"/>
    <row r="242" s="4" customFormat="1" x14ac:dyDescent="0.2"/>
    <row r="243" s="4" customFormat="1" x14ac:dyDescent="0.2"/>
    <row r="244" s="4" customFormat="1" x14ac:dyDescent="0.2"/>
    <row r="245" s="4" customFormat="1" x14ac:dyDescent="0.2"/>
    <row r="246" s="4" customFormat="1" x14ac:dyDescent="0.2"/>
    <row r="247" s="4" customFormat="1" x14ac:dyDescent="0.2"/>
    <row r="248" s="4" customFormat="1" x14ac:dyDescent="0.2"/>
    <row r="249" s="4" customFormat="1" x14ac:dyDescent="0.2"/>
    <row r="250" s="4" customFormat="1" x14ac:dyDescent="0.2"/>
  </sheetData>
  <mergeCells count="1">
    <mergeCell ref="B3:C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50"/>
  <sheetViews>
    <sheetView topLeftCell="R82" zoomScale="90" zoomScaleNormal="90" workbookViewId="0">
      <selection activeCell="D4" sqref="D4:AG99"/>
    </sheetView>
  </sheetViews>
  <sheetFormatPr defaultRowHeight="15" x14ac:dyDescent="0.2"/>
  <cols>
    <col min="1" max="1" width="9.42578125" style="1" bestFit="1" customWidth="1"/>
    <col min="2" max="2" width="9.42578125" style="1" customWidth="1"/>
    <col min="3" max="3" width="10.42578125" style="1" customWidth="1"/>
    <col min="4" max="21" width="13" style="1" bestFit="1" customWidth="1"/>
    <col min="22" max="22" width="13" style="1" customWidth="1"/>
    <col min="23" max="34" width="13" style="1" bestFit="1" customWidth="1"/>
    <col min="35" max="35" width="14" style="4" customWidth="1"/>
    <col min="36" max="45" width="9.140625" style="4"/>
    <col min="46" max="16384" width="9.140625" style="1"/>
  </cols>
  <sheetData>
    <row r="1" spans="1:45" x14ac:dyDescent="0.2">
      <c r="D1" s="2">
        <v>44378</v>
      </c>
      <c r="E1" s="2">
        <v>44379</v>
      </c>
      <c r="F1" s="2">
        <v>44380</v>
      </c>
      <c r="G1" s="2">
        <v>44381</v>
      </c>
      <c r="H1" s="2">
        <v>44382</v>
      </c>
      <c r="I1" s="2">
        <v>44383</v>
      </c>
      <c r="J1" s="2">
        <v>44384</v>
      </c>
      <c r="K1" s="2">
        <v>44385</v>
      </c>
      <c r="L1" s="2">
        <v>44386</v>
      </c>
      <c r="M1" s="2">
        <v>44387</v>
      </c>
      <c r="N1" s="2">
        <v>44388</v>
      </c>
      <c r="O1" s="2">
        <v>44389</v>
      </c>
      <c r="P1" s="2">
        <v>44390</v>
      </c>
      <c r="Q1" s="2">
        <v>44391</v>
      </c>
      <c r="R1" s="2">
        <v>44392</v>
      </c>
      <c r="S1" s="2">
        <v>44393</v>
      </c>
      <c r="T1" s="2">
        <v>44394</v>
      </c>
      <c r="U1" s="2">
        <v>44395</v>
      </c>
      <c r="V1" s="2">
        <v>44396</v>
      </c>
      <c r="W1" s="2">
        <v>44397</v>
      </c>
      <c r="X1" s="2">
        <v>44398</v>
      </c>
      <c r="Y1" s="2">
        <v>44399</v>
      </c>
      <c r="Z1" s="2">
        <v>44400</v>
      </c>
      <c r="AA1" s="2">
        <v>44401</v>
      </c>
      <c r="AB1" s="2">
        <v>44402</v>
      </c>
      <c r="AC1" s="2">
        <v>44403</v>
      </c>
      <c r="AD1" s="2">
        <v>44404</v>
      </c>
      <c r="AE1" s="2">
        <v>44405</v>
      </c>
      <c r="AF1" s="2">
        <v>44406</v>
      </c>
      <c r="AG1" s="2">
        <v>44407</v>
      </c>
      <c r="AH1" s="2">
        <v>44408</v>
      </c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</row>
    <row r="2" spans="1:45" x14ac:dyDescent="0.2">
      <c r="B2" s="14"/>
      <c r="C2" s="15"/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2" t="s">
        <v>0</v>
      </c>
      <c r="P2" s="2" t="s">
        <v>0</v>
      </c>
      <c r="Q2" s="2" t="s">
        <v>0</v>
      </c>
      <c r="R2" s="2" t="s">
        <v>0</v>
      </c>
      <c r="S2" s="2" t="s">
        <v>0</v>
      </c>
      <c r="T2" s="2" t="s">
        <v>0</v>
      </c>
      <c r="U2" s="2" t="s">
        <v>0</v>
      </c>
      <c r="V2" s="2" t="s">
        <v>0</v>
      </c>
      <c r="W2" s="2" t="s">
        <v>0</v>
      </c>
      <c r="X2" s="2" t="s">
        <v>0</v>
      </c>
      <c r="Y2" s="2" t="s">
        <v>0</v>
      </c>
      <c r="Z2" s="2" t="s">
        <v>0</v>
      </c>
      <c r="AA2" s="2" t="s">
        <v>0</v>
      </c>
      <c r="AB2" s="2" t="s">
        <v>0</v>
      </c>
      <c r="AC2" s="2" t="s">
        <v>0</v>
      </c>
      <c r="AD2" s="2" t="s">
        <v>0</v>
      </c>
      <c r="AE2" s="2" t="s">
        <v>0</v>
      </c>
      <c r="AF2" s="2" t="s">
        <v>0</v>
      </c>
      <c r="AG2" s="2" t="s">
        <v>0</v>
      </c>
      <c r="AH2" s="2" t="s">
        <v>0</v>
      </c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s="5" customFormat="1" ht="45" x14ac:dyDescent="0.2">
      <c r="A3" s="5" t="s">
        <v>1</v>
      </c>
      <c r="B3" s="6" t="s">
        <v>2</v>
      </c>
      <c r="C3" s="7"/>
      <c r="D3" s="5" t="s">
        <v>3</v>
      </c>
      <c r="E3" s="5" t="s">
        <v>3</v>
      </c>
      <c r="F3" s="5" t="s">
        <v>3</v>
      </c>
      <c r="G3" s="5" t="s">
        <v>3</v>
      </c>
      <c r="H3" s="5" t="s">
        <v>3</v>
      </c>
      <c r="I3" s="5" t="s">
        <v>3</v>
      </c>
      <c r="J3" s="5" t="s">
        <v>3</v>
      </c>
      <c r="K3" s="5" t="s">
        <v>3</v>
      </c>
      <c r="L3" s="5" t="s">
        <v>3</v>
      </c>
      <c r="M3" s="5" t="s">
        <v>3</v>
      </c>
      <c r="N3" s="5" t="s">
        <v>3</v>
      </c>
      <c r="O3" s="5" t="s">
        <v>3</v>
      </c>
      <c r="P3" s="5" t="s">
        <v>3</v>
      </c>
      <c r="Q3" s="5" t="s">
        <v>3</v>
      </c>
      <c r="R3" s="5" t="s">
        <v>3</v>
      </c>
      <c r="S3" s="5" t="s">
        <v>3</v>
      </c>
      <c r="T3" s="5" t="s">
        <v>3</v>
      </c>
      <c r="U3" s="5" t="s">
        <v>3</v>
      </c>
      <c r="V3" s="5" t="s">
        <v>3</v>
      </c>
      <c r="W3" s="5" t="s">
        <v>3</v>
      </c>
      <c r="X3" s="5" t="s">
        <v>3</v>
      </c>
      <c r="Y3" s="5" t="s">
        <v>3</v>
      </c>
      <c r="Z3" s="5" t="s">
        <v>3</v>
      </c>
      <c r="AA3" s="5" t="s">
        <v>3</v>
      </c>
      <c r="AB3" s="5" t="s">
        <v>3</v>
      </c>
      <c r="AC3" s="5" t="s">
        <v>3</v>
      </c>
      <c r="AD3" s="5" t="s">
        <v>3</v>
      </c>
      <c r="AE3" s="5" t="s">
        <v>3</v>
      </c>
      <c r="AF3" s="5" t="s">
        <v>3</v>
      </c>
      <c r="AG3" s="5" t="s">
        <v>3</v>
      </c>
      <c r="AH3" s="5" t="s">
        <v>3</v>
      </c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</row>
    <row r="4" spans="1:45" x14ac:dyDescent="0.2">
      <c r="A4" s="5">
        <v>1</v>
      </c>
      <c r="B4" s="8">
        <v>0</v>
      </c>
      <c r="C4" s="8">
        <v>1.0416666666666666E-2</v>
      </c>
      <c r="D4" s="16">
        <v>600</v>
      </c>
      <c r="E4" s="16">
        <v>0</v>
      </c>
      <c r="F4" s="16">
        <v>700</v>
      </c>
      <c r="G4" s="16">
        <v>350</v>
      </c>
      <c r="H4" s="16">
        <v>500</v>
      </c>
      <c r="I4" s="16">
        <v>900</v>
      </c>
      <c r="J4" s="16">
        <v>82.35</v>
      </c>
      <c r="K4" s="16">
        <v>1800</v>
      </c>
      <c r="L4" s="16">
        <v>696.1</v>
      </c>
      <c r="M4" s="16">
        <v>1012.5</v>
      </c>
      <c r="N4" s="16">
        <v>1550</v>
      </c>
      <c r="O4" s="16">
        <v>503.97</v>
      </c>
      <c r="P4" s="16">
        <v>1200</v>
      </c>
      <c r="Q4" s="16">
        <v>1306.83</v>
      </c>
      <c r="R4" s="16">
        <v>808.97</v>
      </c>
      <c r="S4" s="16">
        <v>1950</v>
      </c>
      <c r="T4" s="16">
        <v>850</v>
      </c>
      <c r="U4" s="16">
        <v>700</v>
      </c>
      <c r="V4" s="16">
        <v>0</v>
      </c>
      <c r="W4" s="16">
        <v>208.12</v>
      </c>
      <c r="X4" s="16">
        <v>0</v>
      </c>
      <c r="Y4" s="16">
        <v>600</v>
      </c>
      <c r="Z4" s="16">
        <v>1402.99</v>
      </c>
      <c r="AA4" s="16">
        <v>2140.0500000000002</v>
      </c>
      <c r="AB4" s="16">
        <v>1069.77</v>
      </c>
      <c r="AC4" s="16">
        <v>500</v>
      </c>
      <c r="AD4" s="16">
        <v>0</v>
      </c>
      <c r="AE4" s="16">
        <v>0</v>
      </c>
      <c r="AF4" s="16">
        <v>0</v>
      </c>
      <c r="AG4" s="16">
        <v>0</v>
      </c>
      <c r="AH4" s="16">
        <f>SUM('[4]IEX-DAM(Sale)'!AH4,'[4]IEX-RTM(Sale)'!AH4,'[4]G-TAM(Sale)'!AH4)</f>
        <v>0</v>
      </c>
    </row>
    <row r="5" spans="1:45" x14ac:dyDescent="0.2">
      <c r="A5" s="1">
        <v>2</v>
      </c>
      <c r="B5" s="8">
        <v>1.0416666666666666E-2</v>
      </c>
      <c r="C5" s="8">
        <v>2.0833333333333332E-2</v>
      </c>
      <c r="D5" s="16">
        <v>450</v>
      </c>
      <c r="E5" s="16">
        <v>0</v>
      </c>
      <c r="F5" s="16">
        <v>700</v>
      </c>
      <c r="G5" s="16">
        <v>300</v>
      </c>
      <c r="H5" s="16">
        <v>450</v>
      </c>
      <c r="I5" s="16">
        <v>900</v>
      </c>
      <c r="J5" s="16">
        <v>143.33000000000001</v>
      </c>
      <c r="K5" s="16">
        <v>1800</v>
      </c>
      <c r="L5" s="16">
        <v>600</v>
      </c>
      <c r="M5" s="16">
        <v>1001.4</v>
      </c>
      <c r="N5" s="16">
        <v>1450</v>
      </c>
      <c r="O5" s="16">
        <v>448.09000000000003</v>
      </c>
      <c r="P5" s="16">
        <v>1150</v>
      </c>
      <c r="Q5" s="16">
        <v>1263.6300000000001</v>
      </c>
      <c r="R5" s="16">
        <v>632.22</v>
      </c>
      <c r="S5" s="16">
        <v>1949.99</v>
      </c>
      <c r="T5" s="16">
        <v>700</v>
      </c>
      <c r="U5" s="16">
        <v>700</v>
      </c>
      <c r="V5" s="16">
        <v>0</v>
      </c>
      <c r="W5" s="16">
        <v>265.73</v>
      </c>
      <c r="X5" s="16">
        <v>0</v>
      </c>
      <c r="Y5" s="16">
        <v>600</v>
      </c>
      <c r="Z5" s="16">
        <v>1184.8699999999999</v>
      </c>
      <c r="AA5" s="16">
        <v>2150</v>
      </c>
      <c r="AB5" s="16">
        <v>916.1</v>
      </c>
      <c r="AC5" s="16">
        <v>450</v>
      </c>
      <c r="AD5" s="16">
        <v>0</v>
      </c>
      <c r="AE5" s="16">
        <v>0</v>
      </c>
      <c r="AF5" s="16">
        <v>0</v>
      </c>
      <c r="AG5" s="16">
        <v>0</v>
      </c>
      <c r="AH5" s="16">
        <f>SUM('[4]IEX-DAM(Sale)'!AH5,'[4]IEX-RTM(Sale)'!AH5,'[4]G-TAM(Sale)'!AH5)</f>
        <v>0</v>
      </c>
    </row>
    <row r="6" spans="1:45" x14ac:dyDescent="0.2">
      <c r="A6" s="1">
        <v>3</v>
      </c>
      <c r="B6" s="8">
        <v>2.0833333333333332E-2</v>
      </c>
      <c r="C6" s="8">
        <v>3.125E-2</v>
      </c>
      <c r="D6" s="16">
        <v>348.2</v>
      </c>
      <c r="E6" s="16">
        <v>250</v>
      </c>
      <c r="F6" s="16">
        <v>700</v>
      </c>
      <c r="G6" s="16">
        <v>200</v>
      </c>
      <c r="H6" s="16">
        <v>100</v>
      </c>
      <c r="I6" s="16">
        <v>800</v>
      </c>
      <c r="J6" s="16">
        <v>350</v>
      </c>
      <c r="K6" s="16">
        <v>1900</v>
      </c>
      <c r="L6" s="16">
        <v>200</v>
      </c>
      <c r="M6" s="16">
        <v>789.6</v>
      </c>
      <c r="N6" s="16">
        <v>1400</v>
      </c>
      <c r="O6" s="16">
        <v>29.82</v>
      </c>
      <c r="P6" s="16">
        <v>1150</v>
      </c>
      <c r="Q6" s="16">
        <v>1027.54</v>
      </c>
      <c r="R6" s="16">
        <v>556.44000000000005</v>
      </c>
      <c r="S6" s="16">
        <v>1900</v>
      </c>
      <c r="T6" s="16">
        <v>900</v>
      </c>
      <c r="U6" s="16">
        <v>500</v>
      </c>
      <c r="V6" s="16">
        <v>0</v>
      </c>
      <c r="W6" s="16">
        <v>0</v>
      </c>
      <c r="X6" s="16">
        <v>0</v>
      </c>
      <c r="Y6" s="16">
        <v>800</v>
      </c>
      <c r="Z6" s="16">
        <v>1163.42</v>
      </c>
      <c r="AA6" s="16">
        <v>1911.27</v>
      </c>
      <c r="AB6" s="16">
        <v>713.62</v>
      </c>
      <c r="AC6" s="16">
        <v>150</v>
      </c>
      <c r="AD6" s="16">
        <v>0</v>
      </c>
      <c r="AE6" s="16">
        <v>0</v>
      </c>
      <c r="AF6" s="16">
        <v>0</v>
      </c>
      <c r="AG6" s="16">
        <v>0</v>
      </c>
      <c r="AH6" s="16">
        <f>SUM('[4]IEX-DAM(Sale)'!AH6,'[4]IEX-RTM(Sale)'!AH6,'[4]G-TAM(Sale)'!AH6)</f>
        <v>0</v>
      </c>
    </row>
    <row r="7" spans="1:45" x14ac:dyDescent="0.2">
      <c r="A7" s="1">
        <v>4</v>
      </c>
      <c r="B7" s="8">
        <v>3.125E-2</v>
      </c>
      <c r="C7" s="8">
        <v>4.1666666666666664E-2</v>
      </c>
      <c r="D7" s="16">
        <v>300</v>
      </c>
      <c r="E7" s="16">
        <v>250</v>
      </c>
      <c r="F7" s="16">
        <v>700</v>
      </c>
      <c r="G7" s="16">
        <v>200</v>
      </c>
      <c r="H7" s="16">
        <v>100</v>
      </c>
      <c r="I7" s="16">
        <v>800</v>
      </c>
      <c r="J7" s="16">
        <v>350</v>
      </c>
      <c r="K7" s="16">
        <v>1900</v>
      </c>
      <c r="L7" s="16">
        <v>100</v>
      </c>
      <c r="M7" s="16">
        <v>736.3</v>
      </c>
      <c r="N7" s="16">
        <v>1350</v>
      </c>
      <c r="O7" s="16">
        <v>0</v>
      </c>
      <c r="P7" s="16">
        <v>1094.0999999999999</v>
      </c>
      <c r="Q7" s="16">
        <v>894.47</v>
      </c>
      <c r="R7" s="16">
        <v>500.77</v>
      </c>
      <c r="S7" s="16">
        <v>1900</v>
      </c>
      <c r="T7" s="16">
        <v>950</v>
      </c>
      <c r="U7" s="16">
        <v>500</v>
      </c>
      <c r="V7" s="16">
        <v>0</v>
      </c>
      <c r="W7" s="16">
        <v>0</v>
      </c>
      <c r="X7" s="16">
        <v>0</v>
      </c>
      <c r="Y7" s="16">
        <v>800</v>
      </c>
      <c r="Z7" s="16">
        <v>1087.44</v>
      </c>
      <c r="AA7" s="16">
        <v>1717.25</v>
      </c>
      <c r="AB7" s="16">
        <v>616.21</v>
      </c>
      <c r="AC7" s="16">
        <v>150</v>
      </c>
      <c r="AD7" s="16">
        <v>0</v>
      </c>
      <c r="AE7" s="16">
        <v>0</v>
      </c>
      <c r="AF7" s="16">
        <v>0</v>
      </c>
      <c r="AG7" s="16">
        <v>0</v>
      </c>
      <c r="AH7" s="16">
        <f>SUM('[4]IEX-DAM(Sale)'!AH7,'[4]IEX-RTM(Sale)'!AH7,'[4]G-TAM(Sale)'!AH7)</f>
        <v>0</v>
      </c>
    </row>
    <row r="8" spans="1:45" x14ac:dyDescent="0.2">
      <c r="A8" s="1">
        <v>5</v>
      </c>
      <c r="B8" s="8">
        <v>4.1666666666666664E-2</v>
      </c>
      <c r="C8" s="8">
        <v>5.2083333333333336E-2</v>
      </c>
      <c r="D8" s="16">
        <v>200</v>
      </c>
      <c r="E8" s="16">
        <v>250</v>
      </c>
      <c r="F8" s="16">
        <v>550</v>
      </c>
      <c r="G8" s="16">
        <v>200</v>
      </c>
      <c r="H8" s="16">
        <v>100</v>
      </c>
      <c r="I8" s="16">
        <v>800</v>
      </c>
      <c r="J8" s="16">
        <v>300</v>
      </c>
      <c r="K8" s="16">
        <v>1528.79</v>
      </c>
      <c r="L8" s="16">
        <v>0</v>
      </c>
      <c r="M8" s="16">
        <v>687.2</v>
      </c>
      <c r="N8" s="16">
        <v>1400</v>
      </c>
      <c r="O8" s="16">
        <v>200</v>
      </c>
      <c r="P8" s="16">
        <v>1050</v>
      </c>
      <c r="Q8" s="16">
        <v>987.14</v>
      </c>
      <c r="R8" s="16">
        <v>696.59</v>
      </c>
      <c r="S8" s="16">
        <v>1949.99</v>
      </c>
      <c r="T8" s="16">
        <v>900</v>
      </c>
      <c r="U8" s="16">
        <v>500</v>
      </c>
      <c r="V8" s="16">
        <v>0</v>
      </c>
      <c r="W8" s="16">
        <v>0</v>
      </c>
      <c r="X8" s="16">
        <v>0</v>
      </c>
      <c r="Y8" s="16">
        <v>1000</v>
      </c>
      <c r="Z8" s="16">
        <v>1064.06</v>
      </c>
      <c r="AA8" s="16">
        <v>1095.08</v>
      </c>
      <c r="AB8" s="16">
        <v>715.98</v>
      </c>
      <c r="AC8" s="16">
        <v>0</v>
      </c>
      <c r="AD8" s="16">
        <v>0</v>
      </c>
      <c r="AE8" s="16">
        <v>0</v>
      </c>
      <c r="AF8" s="16">
        <v>0</v>
      </c>
      <c r="AG8" s="16">
        <v>0</v>
      </c>
      <c r="AH8" s="16">
        <f>SUM('[4]IEX-DAM(Sale)'!AH8,'[4]IEX-RTM(Sale)'!AH8,'[4]G-TAM(Sale)'!AH8)</f>
        <v>0</v>
      </c>
    </row>
    <row r="9" spans="1:45" x14ac:dyDescent="0.2">
      <c r="A9" s="1">
        <v>6</v>
      </c>
      <c r="B9" s="8">
        <v>5.2083333333333336E-2</v>
      </c>
      <c r="C9" s="8">
        <v>6.25E-2</v>
      </c>
      <c r="D9" s="16">
        <v>200</v>
      </c>
      <c r="E9" s="16">
        <v>160.34</v>
      </c>
      <c r="F9" s="16">
        <v>450</v>
      </c>
      <c r="G9" s="16">
        <v>82.9</v>
      </c>
      <c r="H9" s="16">
        <v>89.6</v>
      </c>
      <c r="I9" s="16">
        <v>800</v>
      </c>
      <c r="J9" s="16">
        <v>300</v>
      </c>
      <c r="K9" s="16">
        <v>1146.3399999999999</v>
      </c>
      <c r="L9" s="16">
        <v>0</v>
      </c>
      <c r="M9" s="16">
        <v>716.5</v>
      </c>
      <c r="N9" s="16">
        <v>1400</v>
      </c>
      <c r="O9" s="16">
        <v>250</v>
      </c>
      <c r="P9" s="16">
        <v>1050</v>
      </c>
      <c r="Q9" s="16">
        <v>904.94</v>
      </c>
      <c r="R9" s="16">
        <v>691.09</v>
      </c>
      <c r="S9" s="16">
        <v>2000</v>
      </c>
      <c r="T9" s="16">
        <v>900</v>
      </c>
      <c r="U9" s="16">
        <v>550</v>
      </c>
      <c r="V9" s="16">
        <v>0</v>
      </c>
      <c r="W9" s="16">
        <v>0</v>
      </c>
      <c r="X9" s="16">
        <v>0</v>
      </c>
      <c r="Y9" s="16">
        <v>1000</v>
      </c>
      <c r="Z9" s="16">
        <v>1053.8600000000001</v>
      </c>
      <c r="AA9" s="16">
        <v>989.15</v>
      </c>
      <c r="AB9" s="16">
        <v>700</v>
      </c>
      <c r="AC9" s="16">
        <v>0</v>
      </c>
      <c r="AD9" s="16">
        <v>0</v>
      </c>
      <c r="AE9" s="16">
        <v>0</v>
      </c>
      <c r="AF9" s="16">
        <v>0</v>
      </c>
      <c r="AG9" s="16">
        <v>0</v>
      </c>
      <c r="AH9" s="16">
        <f>SUM('[4]IEX-DAM(Sale)'!AH9,'[4]IEX-RTM(Sale)'!AH9,'[4]G-TAM(Sale)'!AH9)</f>
        <v>0</v>
      </c>
    </row>
    <row r="10" spans="1:45" x14ac:dyDescent="0.2">
      <c r="A10" s="1">
        <v>7</v>
      </c>
      <c r="B10" s="8">
        <v>6.25E-2</v>
      </c>
      <c r="C10" s="8">
        <v>7.2916666666666671E-2</v>
      </c>
      <c r="D10" s="16">
        <v>200</v>
      </c>
      <c r="E10" s="16">
        <v>0</v>
      </c>
      <c r="F10" s="16">
        <v>450</v>
      </c>
      <c r="G10" s="16">
        <v>0</v>
      </c>
      <c r="H10" s="16">
        <v>0</v>
      </c>
      <c r="I10" s="16">
        <v>650</v>
      </c>
      <c r="J10" s="16">
        <v>150</v>
      </c>
      <c r="K10" s="16">
        <v>500</v>
      </c>
      <c r="L10" s="16">
        <v>0</v>
      </c>
      <c r="M10" s="16">
        <v>589.5</v>
      </c>
      <c r="N10" s="16">
        <v>1200</v>
      </c>
      <c r="O10" s="16">
        <v>6.07</v>
      </c>
      <c r="P10" s="16">
        <v>1000</v>
      </c>
      <c r="Q10" s="16">
        <v>950.92</v>
      </c>
      <c r="R10" s="16">
        <v>321.88</v>
      </c>
      <c r="S10" s="16">
        <v>1795.09</v>
      </c>
      <c r="T10" s="16">
        <v>700</v>
      </c>
      <c r="U10" s="16">
        <v>550</v>
      </c>
      <c r="V10" s="16">
        <v>0</v>
      </c>
      <c r="W10" s="16">
        <v>0</v>
      </c>
      <c r="X10" s="16">
        <v>0</v>
      </c>
      <c r="Y10" s="16">
        <v>800</v>
      </c>
      <c r="Z10" s="16">
        <v>900</v>
      </c>
      <c r="AA10" s="16">
        <v>1001.8</v>
      </c>
      <c r="AB10" s="16">
        <v>550</v>
      </c>
      <c r="AC10" s="16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f>SUM('[4]IEX-DAM(Sale)'!AH10,'[4]IEX-RTM(Sale)'!AH10,'[4]G-TAM(Sale)'!AH10)</f>
        <v>0</v>
      </c>
    </row>
    <row r="11" spans="1:45" x14ac:dyDescent="0.2">
      <c r="A11" s="1">
        <v>8</v>
      </c>
      <c r="B11" s="8">
        <v>7.2916666666666671E-2</v>
      </c>
      <c r="C11" s="8">
        <v>8.3333333333333329E-2</v>
      </c>
      <c r="D11" s="16">
        <v>200</v>
      </c>
      <c r="E11" s="16">
        <v>0</v>
      </c>
      <c r="F11" s="16">
        <v>450</v>
      </c>
      <c r="G11" s="16">
        <v>0</v>
      </c>
      <c r="H11" s="16">
        <v>0</v>
      </c>
      <c r="I11" s="16">
        <v>550</v>
      </c>
      <c r="J11" s="16">
        <v>100</v>
      </c>
      <c r="K11" s="16">
        <v>500</v>
      </c>
      <c r="L11" s="16">
        <v>0</v>
      </c>
      <c r="M11" s="16">
        <v>599</v>
      </c>
      <c r="N11" s="16">
        <v>1200</v>
      </c>
      <c r="O11" s="16">
        <v>0</v>
      </c>
      <c r="P11" s="16">
        <v>1000</v>
      </c>
      <c r="Q11" s="16">
        <v>956.93</v>
      </c>
      <c r="R11" s="16">
        <v>194.21</v>
      </c>
      <c r="S11" s="16">
        <v>1762.96</v>
      </c>
      <c r="T11" s="16">
        <v>700</v>
      </c>
      <c r="U11" s="16">
        <v>550</v>
      </c>
      <c r="V11" s="16">
        <v>0</v>
      </c>
      <c r="W11" s="16">
        <v>0</v>
      </c>
      <c r="X11" s="16">
        <v>0</v>
      </c>
      <c r="Y11" s="16">
        <v>800</v>
      </c>
      <c r="Z11" s="16">
        <v>900</v>
      </c>
      <c r="AA11" s="16">
        <v>586.62</v>
      </c>
      <c r="AB11" s="16">
        <v>400</v>
      </c>
      <c r="AC11" s="16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f>SUM('[4]IEX-DAM(Sale)'!AH11,'[4]IEX-RTM(Sale)'!AH11,'[4]G-TAM(Sale)'!AH11)</f>
        <v>0</v>
      </c>
    </row>
    <row r="12" spans="1:45" x14ac:dyDescent="0.2">
      <c r="A12" s="1">
        <v>9</v>
      </c>
      <c r="B12" s="8">
        <v>8.3333333333333329E-2</v>
      </c>
      <c r="C12" s="8">
        <v>9.375E-2</v>
      </c>
      <c r="D12" s="16">
        <v>150</v>
      </c>
      <c r="E12" s="16">
        <v>0</v>
      </c>
      <c r="F12" s="16">
        <v>500</v>
      </c>
      <c r="G12" s="16">
        <v>0</v>
      </c>
      <c r="H12" s="16">
        <v>0</v>
      </c>
      <c r="I12" s="16">
        <v>400</v>
      </c>
      <c r="J12" s="16">
        <v>0</v>
      </c>
      <c r="K12" s="16">
        <v>500</v>
      </c>
      <c r="L12" s="16">
        <v>0</v>
      </c>
      <c r="M12" s="16">
        <v>767</v>
      </c>
      <c r="N12" s="16">
        <v>1200</v>
      </c>
      <c r="O12" s="16">
        <v>0</v>
      </c>
      <c r="P12" s="16">
        <v>1024.5999999999999</v>
      </c>
      <c r="Q12" s="16">
        <v>932.5</v>
      </c>
      <c r="R12" s="16">
        <v>41.14</v>
      </c>
      <c r="S12" s="16">
        <v>1741.75</v>
      </c>
      <c r="T12" s="16">
        <v>850</v>
      </c>
      <c r="U12" s="16">
        <v>550</v>
      </c>
      <c r="V12" s="16">
        <v>0</v>
      </c>
      <c r="W12" s="16">
        <v>0</v>
      </c>
      <c r="X12" s="16">
        <v>0</v>
      </c>
      <c r="Y12" s="16">
        <v>800</v>
      </c>
      <c r="Z12" s="16">
        <v>1200</v>
      </c>
      <c r="AA12" s="16">
        <v>700</v>
      </c>
      <c r="AB12" s="16">
        <v>300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f>SUM('[4]IEX-DAM(Sale)'!AH12,'[4]IEX-RTM(Sale)'!AH12,'[4]G-TAM(Sale)'!AH12)</f>
        <v>0</v>
      </c>
    </row>
    <row r="13" spans="1:45" x14ac:dyDescent="0.2">
      <c r="A13" s="1">
        <v>10</v>
      </c>
      <c r="B13" s="8">
        <v>9.375E-2</v>
      </c>
      <c r="C13" s="8">
        <v>0.10416666666666667</v>
      </c>
      <c r="D13" s="16">
        <v>150</v>
      </c>
      <c r="E13" s="16">
        <v>0</v>
      </c>
      <c r="F13" s="16">
        <v>550</v>
      </c>
      <c r="G13" s="16">
        <v>0</v>
      </c>
      <c r="H13" s="16">
        <v>0</v>
      </c>
      <c r="I13" s="16">
        <v>400</v>
      </c>
      <c r="J13" s="16">
        <v>0</v>
      </c>
      <c r="K13" s="16">
        <v>500</v>
      </c>
      <c r="L13" s="16">
        <v>0</v>
      </c>
      <c r="M13" s="16">
        <v>600</v>
      </c>
      <c r="N13" s="16">
        <v>1248.5999999999999</v>
      </c>
      <c r="O13" s="16">
        <v>0</v>
      </c>
      <c r="P13" s="16">
        <v>1050</v>
      </c>
      <c r="Q13" s="16">
        <v>900</v>
      </c>
      <c r="R13" s="16">
        <v>0</v>
      </c>
      <c r="S13" s="16">
        <v>1785.73</v>
      </c>
      <c r="T13" s="16">
        <v>850</v>
      </c>
      <c r="U13" s="16">
        <v>600</v>
      </c>
      <c r="V13" s="16">
        <v>0</v>
      </c>
      <c r="W13" s="16">
        <v>0</v>
      </c>
      <c r="X13" s="16">
        <v>0</v>
      </c>
      <c r="Y13" s="16">
        <v>800</v>
      </c>
      <c r="Z13" s="16">
        <v>1200</v>
      </c>
      <c r="AA13" s="16">
        <v>700</v>
      </c>
      <c r="AB13" s="16">
        <v>300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f>SUM('[4]IEX-DAM(Sale)'!AH13,'[4]IEX-RTM(Sale)'!AH13,'[4]G-TAM(Sale)'!AH13)</f>
        <v>0</v>
      </c>
    </row>
    <row r="14" spans="1:45" x14ac:dyDescent="0.2">
      <c r="A14" s="1">
        <v>11</v>
      </c>
      <c r="B14" s="8">
        <v>0.10416666666666667</v>
      </c>
      <c r="C14" s="8">
        <v>0.11458333333333333</v>
      </c>
      <c r="D14" s="16">
        <v>200</v>
      </c>
      <c r="E14" s="16">
        <v>0</v>
      </c>
      <c r="F14" s="16">
        <v>550</v>
      </c>
      <c r="G14" s="16">
        <v>0</v>
      </c>
      <c r="H14" s="16">
        <v>0</v>
      </c>
      <c r="I14" s="16">
        <v>400</v>
      </c>
      <c r="J14" s="16">
        <v>0</v>
      </c>
      <c r="K14" s="16">
        <v>700</v>
      </c>
      <c r="L14" s="16">
        <v>0</v>
      </c>
      <c r="M14" s="16">
        <v>600</v>
      </c>
      <c r="N14" s="16">
        <v>1250</v>
      </c>
      <c r="O14" s="16">
        <v>0</v>
      </c>
      <c r="P14" s="16">
        <v>1050</v>
      </c>
      <c r="Q14" s="16">
        <v>900</v>
      </c>
      <c r="R14" s="16">
        <v>82.35</v>
      </c>
      <c r="S14" s="16">
        <v>1328.07</v>
      </c>
      <c r="T14" s="16">
        <v>900</v>
      </c>
      <c r="U14" s="16">
        <v>600</v>
      </c>
      <c r="V14" s="16">
        <v>0</v>
      </c>
      <c r="W14" s="16">
        <v>0</v>
      </c>
      <c r="X14" s="16">
        <v>0</v>
      </c>
      <c r="Y14" s="16">
        <v>800</v>
      </c>
      <c r="Z14" s="16">
        <v>1300</v>
      </c>
      <c r="AA14" s="16">
        <v>750</v>
      </c>
      <c r="AB14" s="16">
        <v>300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f>SUM('[4]IEX-DAM(Sale)'!AH14,'[4]IEX-RTM(Sale)'!AH14,'[4]G-TAM(Sale)'!AH14)</f>
        <v>0</v>
      </c>
    </row>
    <row r="15" spans="1:45" ht="13.5" customHeight="1" x14ac:dyDescent="0.2">
      <c r="A15" s="1">
        <v>12</v>
      </c>
      <c r="B15" s="8">
        <v>0.11458333333333333</v>
      </c>
      <c r="C15" s="8">
        <v>0.125</v>
      </c>
      <c r="D15" s="16">
        <v>200</v>
      </c>
      <c r="E15" s="16">
        <v>0</v>
      </c>
      <c r="F15" s="16">
        <v>550</v>
      </c>
      <c r="G15" s="16">
        <v>0</v>
      </c>
      <c r="H15" s="16">
        <v>0</v>
      </c>
      <c r="I15" s="16">
        <v>400</v>
      </c>
      <c r="J15" s="16">
        <v>0</v>
      </c>
      <c r="K15" s="16">
        <v>700</v>
      </c>
      <c r="L15" s="16">
        <v>0</v>
      </c>
      <c r="M15" s="16">
        <v>600</v>
      </c>
      <c r="N15" s="16">
        <v>1126.5999999999999</v>
      </c>
      <c r="O15" s="16">
        <v>0</v>
      </c>
      <c r="P15" s="16">
        <v>1100</v>
      </c>
      <c r="Q15" s="16">
        <v>854.61</v>
      </c>
      <c r="R15" s="16">
        <v>138.09</v>
      </c>
      <c r="S15" s="16">
        <v>1129.8</v>
      </c>
      <c r="T15" s="16">
        <v>900</v>
      </c>
      <c r="U15" s="16">
        <v>600</v>
      </c>
      <c r="V15" s="16">
        <v>0</v>
      </c>
      <c r="W15" s="16">
        <v>0</v>
      </c>
      <c r="X15" s="16">
        <v>0</v>
      </c>
      <c r="Y15" s="16">
        <v>800</v>
      </c>
      <c r="Z15" s="16">
        <v>1300</v>
      </c>
      <c r="AA15" s="16">
        <v>750</v>
      </c>
      <c r="AB15" s="16">
        <v>300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f>SUM('[4]IEX-DAM(Sale)'!AH15,'[4]IEX-RTM(Sale)'!AH15,'[4]G-TAM(Sale)'!AH15)</f>
        <v>0</v>
      </c>
    </row>
    <row r="16" spans="1:45" x14ac:dyDescent="0.2">
      <c r="A16" s="1">
        <v>13</v>
      </c>
      <c r="B16" s="8">
        <v>0.125</v>
      </c>
      <c r="C16" s="8">
        <v>0.13541666666666666</v>
      </c>
      <c r="D16" s="16">
        <v>100</v>
      </c>
      <c r="E16" s="16">
        <v>0</v>
      </c>
      <c r="F16" s="16">
        <v>600</v>
      </c>
      <c r="G16" s="16">
        <v>0</v>
      </c>
      <c r="H16" s="16">
        <v>0</v>
      </c>
      <c r="I16" s="16">
        <v>400</v>
      </c>
      <c r="J16" s="16">
        <v>0</v>
      </c>
      <c r="K16" s="16">
        <v>1000</v>
      </c>
      <c r="L16" s="16">
        <v>0</v>
      </c>
      <c r="M16" s="16">
        <v>500</v>
      </c>
      <c r="N16" s="16">
        <v>1226.5</v>
      </c>
      <c r="O16" s="16">
        <v>0</v>
      </c>
      <c r="P16" s="16">
        <v>1100</v>
      </c>
      <c r="Q16" s="16">
        <v>600</v>
      </c>
      <c r="R16" s="16">
        <v>150</v>
      </c>
      <c r="S16" s="16">
        <v>1147.3499999999999</v>
      </c>
      <c r="T16" s="16">
        <v>750</v>
      </c>
      <c r="U16" s="16">
        <v>466.7</v>
      </c>
      <c r="V16" s="16">
        <v>0</v>
      </c>
      <c r="W16" s="16">
        <v>0</v>
      </c>
      <c r="X16" s="16">
        <v>0</v>
      </c>
      <c r="Y16" s="16">
        <v>800</v>
      </c>
      <c r="Z16" s="16">
        <v>1500</v>
      </c>
      <c r="AA16" s="16">
        <v>850</v>
      </c>
      <c r="AB16" s="16">
        <v>300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f>SUM('[4]IEX-DAM(Sale)'!AH16,'[4]IEX-RTM(Sale)'!AH16,'[4]G-TAM(Sale)'!AH16)</f>
        <v>0</v>
      </c>
    </row>
    <row r="17" spans="1:34" s="4" customFormat="1" x14ac:dyDescent="0.2">
      <c r="A17" s="1">
        <v>14</v>
      </c>
      <c r="B17" s="8">
        <v>0.13541666666666666</v>
      </c>
      <c r="C17" s="8">
        <v>0.14583333333333334</v>
      </c>
      <c r="D17" s="16">
        <v>100</v>
      </c>
      <c r="E17" s="16">
        <v>0</v>
      </c>
      <c r="F17" s="16">
        <v>600</v>
      </c>
      <c r="G17" s="16">
        <v>0</v>
      </c>
      <c r="H17" s="16">
        <v>0</v>
      </c>
      <c r="I17" s="16">
        <v>400</v>
      </c>
      <c r="J17" s="16">
        <v>0</v>
      </c>
      <c r="K17" s="16">
        <v>1000</v>
      </c>
      <c r="L17" s="16">
        <v>0</v>
      </c>
      <c r="M17" s="16">
        <v>500</v>
      </c>
      <c r="N17" s="16">
        <v>1111.2</v>
      </c>
      <c r="O17" s="16">
        <v>0</v>
      </c>
      <c r="P17" s="16">
        <v>1050</v>
      </c>
      <c r="Q17" s="16">
        <v>566.95000000000005</v>
      </c>
      <c r="R17" s="16">
        <v>150</v>
      </c>
      <c r="S17" s="16">
        <v>858.96</v>
      </c>
      <c r="T17" s="16">
        <v>750</v>
      </c>
      <c r="U17" s="16">
        <v>342.5</v>
      </c>
      <c r="V17" s="16">
        <v>0</v>
      </c>
      <c r="W17" s="16">
        <v>0</v>
      </c>
      <c r="X17" s="16">
        <v>0</v>
      </c>
      <c r="Y17" s="16">
        <v>800</v>
      </c>
      <c r="Z17" s="16">
        <v>1500</v>
      </c>
      <c r="AA17" s="16">
        <v>850</v>
      </c>
      <c r="AB17" s="16">
        <v>300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f>SUM('[4]IEX-DAM(Sale)'!AH17,'[4]IEX-RTM(Sale)'!AH17,'[4]G-TAM(Sale)'!AH17)</f>
        <v>0</v>
      </c>
    </row>
    <row r="18" spans="1:34" s="4" customFormat="1" x14ac:dyDescent="0.2">
      <c r="A18" s="1">
        <v>15</v>
      </c>
      <c r="B18" s="8">
        <v>0.14583333333333334</v>
      </c>
      <c r="C18" s="8">
        <v>0.15625</v>
      </c>
      <c r="D18" s="16">
        <v>350</v>
      </c>
      <c r="E18" s="16">
        <v>0</v>
      </c>
      <c r="F18" s="16">
        <v>580.79999999999995</v>
      </c>
      <c r="G18" s="16">
        <v>0</v>
      </c>
      <c r="H18" s="16">
        <v>0</v>
      </c>
      <c r="I18" s="16">
        <v>400</v>
      </c>
      <c r="J18" s="16">
        <v>0</v>
      </c>
      <c r="K18" s="16">
        <v>800</v>
      </c>
      <c r="L18" s="16">
        <v>0</v>
      </c>
      <c r="M18" s="16">
        <v>250</v>
      </c>
      <c r="N18" s="16">
        <v>1003.1</v>
      </c>
      <c r="O18" s="16">
        <v>0</v>
      </c>
      <c r="P18" s="16">
        <v>1100</v>
      </c>
      <c r="Q18" s="16">
        <v>600</v>
      </c>
      <c r="R18" s="16">
        <v>0</v>
      </c>
      <c r="S18" s="16">
        <v>305.64</v>
      </c>
      <c r="T18" s="16">
        <v>612</v>
      </c>
      <c r="U18" s="16">
        <v>220.5</v>
      </c>
      <c r="V18" s="16">
        <v>0</v>
      </c>
      <c r="W18" s="16">
        <v>0</v>
      </c>
      <c r="X18" s="16">
        <v>0</v>
      </c>
      <c r="Y18" s="16">
        <v>800</v>
      </c>
      <c r="Z18" s="16">
        <v>1185.1399999999999</v>
      </c>
      <c r="AA18" s="16">
        <v>850</v>
      </c>
      <c r="AB18" s="16">
        <v>300</v>
      </c>
      <c r="AC18" s="16">
        <v>10.1</v>
      </c>
      <c r="AD18" s="16">
        <v>0</v>
      </c>
      <c r="AE18" s="16">
        <v>0</v>
      </c>
      <c r="AF18" s="16">
        <v>0</v>
      </c>
      <c r="AG18" s="16">
        <v>0</v>
      </c>
      <c r="AH18" s="16">
        <f>SUM('[4]IEX-DAM(Sale)'!AH18,'[4]IEX-RTM(Sale)'!AH18,'[4]G-TAM(Sale)'!AH18)</f>
        <v>0</v>
      </c>
    </row>
    <row r="19" spans="1:34" s="4" customFormat="1" x14ac:dyDescent="0.2">
      <c r="A19" s="1">
        <v>16</v>
      </c>
      <c r="B19" s="8">
        <v>0.15625</v>
      </c>
      <c r="C19" s="8">
        <v>0.16666666666666666</v>
      </c>
      <c r="D19" s="16">
        <v>350</v>
      </c>
      <c r="E19" s="16">
        <v>0</v>
      </c>
      <c r="F19" s="16">
        <v>187.3</v>
      </c>
      <c r="G19" s="16">
        <v>0</v>
      </c>
      <c r="H19" s="16">
        <v>0</v>
      </c>
      <c r="I19" s="16">
        <v>400</v>
      </c>
      <c r="J19" s="16">
        <v>0</v>
      </c>
      <c r="K19" s="16">
        <v>800</v>
      </c>
      <c r="L19" s="16">
        <v>0</v>
      </c>
      <c r="M19" s="16">
        <v>250</v>
      </c>
      <c r="N19" s="16">
        <v>978.3</v>
      </c>
      <c r="O19" s="16">
        <v>0</v>
      </c>
      <c r="P19" s="16">
        <v>1100</v>
      </c>
      <c r="Q19" s="16">
        <v>600</v>
      </c>
      <c r="R19" s="16">
        <v>0</v>
      </c>
      <c r="S19" s="16">
        <v>128.05000000000001</v>
      </c>
      <c r="T19" s="16">
        <v>523.6</v>
      </c>
      <c r="U19" s="16">
        <v>202.1</v>
      </c>
      <c r="V19" s="16">
        <v>0</v>
      </c>
      <c r="W19" s="16">
        <v>0</v>
      </c>
      <c r="X19" s="16">
        <v>0</v>
      </c>
      <c r="Y19" s="16">
        <v>800</v>
      </c>
      <c r="Z19" s="16">
        <v>1244.79</v>
      </c>
      <c r="AA19" s="16">
        <v>850</v>
      </c>
      <c r="AB19" s="16">
        <v>300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f>SUM('[4]IEX-DAM(Sale)'!AH19,'[4]IEX-RTM(Sale)'!AH19,'[4]G-TAM(Sale)'!AH19)</f>
        <v>0</v>
      </c>
    </row>
    <row r="20" spans="1:34" s="4" customFormat="1" x14ac:dyDescent="0.2">
      <c r="A20" s="1">
        <v>17</v>
      </c>
      <c r="B20" s="8">
        <v>0.16666666666666666</v>
      </c>
      <c r="C20" s="8">
        <v>0.17708333333333334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400</v>
      </c>
      <c r="J20" s="16">
        <v>100</v>
      </c>
      <c r="K20" s="16">
        <v>800</v>
      </c>
      <c r="L20" s="16">
        <v>0</v>
      </c>
      <c r="M20" s="16">
        <v>250</v>
      </c>
      <c r="N20" s="16">
        <v>797.8</v>
      </c>
      <c r="O20" s="16">
        <v>0</v>
      </c>
      <c r="P20" s="16">
        <v>1100</v>
      </c>
      <c r="Q20" s="16">
        <v>500</v>
      </c>
      <c r="R20" s="16">
        <v>0</v>
      </c>
      <c r="S20" s="16">
        <v>250</v>
      </c>
      <c r="T20" s="16">
        <v>507.8</v>
      </c>
      <c r="U20" s="16">
        <v>213</v>
      </c>
      <c r="V20" s="16">
        <v>0</v>
      </c>
      <c r="W20" s="16">
        <v>0</v>
      </c>
      <c r="X20" s="16">
        <v>0</v>
      </c>
      <c r="Y20" s="16">
        <v>700</v>
      </c>
      <c r="Z20" s="16">
        <v>1051.26</v>
      </c>
      <c r="AA20" s="16">
        <v>850</v>
      </c>
      <c r="AB20" s="16">
        <v>300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f>SUM('[4]IEX-DAM(Sale)'!AH20,'[4]IEX-RTM(Sale)'!AH20,'[4]G-TAM(Sale)'!AH20)</f>
        <v>0</v>
      </c>
    </row>
    <row r="21" spans="1:34" s="4" customFormat="1" x14ac:dyDescent="0.2">
      <c r="A21" s="1">
        <v>18</v>
      </c>
      <c r="B21" s="8">
        <v>0.17708333333333334</v>
      </c>
      <c r="C21" s="8">
        <v>0.1875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400</v>
      </c>
      <c r="J21" s="16">
        <v>100</v>
      </c>
      <c r="K21" s="16">
        <v>800</v>
      </c>
      <c r="L21" s="16">
        <v>0</v>
      </c>
      <c r="M21" s="16">
        <v>250</v>
      </c>
      <c r="N21" s="16">
        <v>974.39</v>
      </c>
      <c r="O21" s="16">
        <v>0</v>
      </c>
      <c r="P21" s="16">
        <v>1067</v>
      </c>
      <c r="Q21" s="16">
        <v>300</v>
      </c>
      <c r="R21" s="16">
        <v>0</v>
      </c>
      <c r="S21" s="16">
        <v>250</v>
      </c>
      <c r="T21" s="16">
        <v>454.2</v>
      </c>
      <c r="U21" s="16">
        <v>309</v>
      </c>
      <c r="V21" s="16">
        <v>0</v>
      </c>
      <c r="W21" s="16">
        <v>0</v>
      </c>
      <c r="X21" s="16">
        <v>0</v>
      </c>
      <c r="Y21" s="16">
        <v>700</v>
      </c>
      <c r="Z21" s="16">
        <v>1315.26</v>
      </c>
      <c r="AA21" s="16">
        <v>850</v>
      </c>
      <c r="AB21" s="16">
        <v>300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f>SUM('[4]IEX-DAM(Sale)'!AH21,'[4]IEX-RTM(Sale)'!AH21,'[4]G-TAM(Sale)'!AH21)</f>
        <v>0</v>
      </c>
    </row>
    <row r="22" spans="1:34" s="4" customFormat="1" x14ac:dyDescent="0.2">
      <c r="A22" s="1">
        <v>19</v>
      </c>
      <c r="B22" s="8">
        <v>0.1875</v>
      </c>
      <c r="C22" s="8">
        <v>0.19791666666666666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350</v>
      </c>
      <c r="J22" s="16">
        <v>50</v>
      </c>
      <c r="K22" s="16">
        <v>800</v>
      </c>
      <c r="L22" s="16">
        <v>0</v>
      </c>
      <c r="M22" s="16">
        <v>250</v>
      </c>
      <c r="N22" s="16">
        <v>750</v>
      </c>
      <c r="O22" s="16">
        <v>0</v>
      </c>
      <c r="P22" s="16">
        <v>1050</v>
      </c>
      <c r="Q22" s="16">
        <v>400</v>
      </c>
      <c r="R22" s="16">
        <v>0</v>
      </c>
      <c r="S22" s="16">
        <v>250</v>
      </c>
      <c r="T22" s="16">
        <v>400.6</v>
      </c>
      <c r="U22" s="16">
        <v>385.87</v>
      </c>
      <c r="V22" s="16">
        <v>0</v>
      </c>
      <c r="W22" s="16">
        <v>0</v>
      </c>
      <c r="X22" s="16">
        <v>0</v>
      </c>
      <c r="Y22" s="16">
        <v>700</v>
      </c>
      <c r="Z22" s="16">
        <v>1200</v>
      </c>
      <c r="AA22" s="16">
        <v>850</v>
      </c>
      <c r="AB22" s="16">
        <v>300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f>SUM('[4]IEX-DAM(Sale)'!AH22,'[4]IEX-RTM(Sale)'!AH22,'[4]G-TAM(Sale)'!AH22)</f>
        <v>0</v>
      </c>
    </row>
    <row r="23" spans="1:34" s="4" customFormat="1" x14ac:dyDescent="0.2">
      <c r="A23" s="1">
        <v>20</v>
      </c>
      <c r="B23" s="8">
        <v>0.19791666666666666</v>
      </c>
      <c r="C23" s="8">
        <v>0.20833333333333334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300</v>
      </c>
      <c r="J23" s="16">
        <v>0</v>
      </c>
      <c r="K23" s="16">
        <v>505.64</v>
      </c>
      <c r="L23" s="16">
        <v>0</v>
      </c>
      <c r="M23" s="16">
        <v>250</v>
      </c>
      <c r="N23" s="16">
        <v>586.74</v>
      </c>
      <c r="O23" s="16">
        <v>0</v>
      </c>
      <c r="P23" s="16">
        <v>1000</v>
      </c>
      <c r="Q23" s="16">
        <v>300</v>
      </c>
      <c r="R23" s="16">
        <v>0</v>
      </c>
      <c r="S23" s="16">
        <v>250</v>
      </c>
      <c r="T23" s="16">
        <v>365.9</v>
      </c>
      <c r="U23" s="16">
        <v>394.9</v>
      </c>
      <c r="V23" s="16">
        <v>0</v>
      </c>
      <c r="W23" s="16">
        <v>0</v>
      </c>
      <c r="X23" s="16">
        <v>0</v>
      </c>
      <c r="Y23" s="16">
        <v>700</v>
      </c>
      <c r="Z23" s="16">
        <v>1200</v>
      </c>
      <c r="AA23" s="16">
        <v>850</v>
      </c>
      <c r="AB23" s="16">
        <v>300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f>SUM('[4]IEX-DAM(Sale)'!AH23,'[4]IEX-RTM(Sale)'!AH23,'[4]G-TAM(Sale)'!AH23)</f>
        <v>0</v>
      </c>
    </row>
    <row r="24" spans="1:34" s="4" customFormat="1" x14ac:dyDescent="0.2">
      <c r="A24" s="1">
        <v>21</v>
      </c>
      <c r="B24" s="8">
        <v>0.20833333333333334</v>
      </c>
      <c r="C24" s="8">
        <v>0.21875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200</v>
      </c>
      <c r="J24" s="16">
        <v>100</v>
      </c>
      <c r="K24" s="16">
        <v>500</v>
      </c>
      <c r="L24" s="16">
        <v>0</v>
      </c>
      <c r="M24" s="16">
        <v>350</v>
      </c>
      <c r="N24" s="16">
        <v>600</v>
      </c>
      <c r="O24" s="16">
        <v>0</v>
      </c>
      <c r="P24" s="16">
        <v>950</v>
      </c>
      <c r="Q24" s="16">
        <v>300</v>
      </c>
      <c r="R24" s="16">
        <v>0</v>
      </c>
      <c r="S24" s="16">
        <v>303.5</v>
      </c>
      <c r="T24" s="16">
        <v>500</v>
      </c>
      <c r="U24" s="16">
        <v>250</v>
      </c>
      <c r="V24" s="16">
        <v>0</v>
      </c>
      <c r="W24" s="16">
        <v>0</v>
      </c>
      <c r="X24" s="16">
        <v>0</v>
      </c>
      <c r="Y24" s="16">
        <v>500</v>
      </c>
      <c r="Z24" s="16">
        <v>1200</v>
      </c>
      <c r="AA24" s="16">
        <v>749.55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f>SUM('[4]IEX-DAM(Sale)'!AH24,'[4]IEX-RTM(Sale)'!AH24,'[4]G-TAM(Sale)'!AH24)</f>
        <v>0</v>
      </c>
    </row>
    <row r="25" spans="1:34" s="4" customFormat="1" x14ac:dyDescent="0.2">
      <c r="A25" s="1">
        <v>22</v>
      </c>
      <c r="B25" s="8">
        <v>0.21875</v>
      </c>
      <c r="C25" s="8">
        <v>0.22916666666666666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100</v>
      </c>
      <c r="J25" s="16">
        <v>100</v>
      </c>
      <c r="K25" s="16">
        <v>500</v>
      </c>
      <c r="L25" s="16">
        <v>0</v>
      </c>
      <c r="M25" s="16">
        <v>150</v>
      </c>
      <c r="N25" s="16">
        <v>548.78</v>
      </c>
      <c r="O25" s="16">
        <v>0</v>
      </c>
      <c r="P25" s="16">
        <v>900</v>
      </c>
      <c r="Q25" s="16">
        <v>300</v>
      </c>
      <c r="R25" s="16">
        <v>0</v>
      </c>
      <c r="S25" s="16">
        <v>332.5</v>
      </c>
      <c r="T25" s="16">
        <v>400</v>
      </c>
      <c r="U25" s="16">
        <v>100</v>
      </c>
      <c r="V25" s="16">
        <v>0</v>
      </c>
      <c r="W25" s="16">
        <v>0</v>
      </c>
      <c r="X25" s="16">
        <v>0</v>
      </c>
      <c r="Y25" s="16">
        <v>384.7</v>
      </c>
      <c r="Z25" s="16">
        <v>1200</v>
      </c>
      <c r="AA25" s="16">
        <v>1093.26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f>SUM('[4]IEX-DAM(Sale)'!AH25,'[4]IEX-RTM(Sale)'!AH25,'[4]G-TAM(Sale)'!AH25)</f>
        <v>0</v>
      </c>
    </row>
    <row r="26" spans="1:34" s="4" customFormat="1" x14ac:dyDescent="0.2">
      <c r="A26" s="1">
        <v>23</v>
      </c>
      <c r="B26" s="8">
        <v>0.22916666666666666</v>
      </c>
      <c r="C26" s="8">
        <v>0.23958333333333334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100</v>
      </c>
      <c r="K26" s="16">
        <v>600</v>
      </c>
      <c r="L26" s="16">
        <v>0</v>
      </c>
      <c r="M26" s="16">
        <v>0</v>
      </c>
      <c r="N26" s="16">
        <v>523.89</v>
      </c>
      <c r="O26" s="16">
        <v>0</v>
      </c>
      <c r="P26" s="16">
        <v>750</v>
      </c>
      <c r="Q26" s="16">
        <v>300</v>
      </c>
      <c r="R26" s="16">
        <v>0</v>
      </c>
      <c r="S26" s="16">
        <v>362.69</v>
      </c>
      <c r="T26" s="16">
        <v>250</v>
      </c>
      <c r="U26" s="16">
        <v>0</v>
      </c>
      <c r="V26" s="16">
        <v>0</v>
      </c>
      <c r="W26" s="16">
        <v>0</v>
      </c>
      <c r="X26" s="16">
        <v>0</v>
      </c>
      <c r="Y26" s="16">
        <v>500</v>
      </c>
      <c r="Z26" s="16">
        <v>800</v>
      </c>
      <c r="AA26" s="16">
        <v>1102.72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f>SUM('[4]IEX-DAM(Sale)'!AH26,'[4]IEX-RTM(Sale)'!AH26,'[4]G-TAM(Sale)'!AH26)</f>
        <v>0</v>
      </c>
    </row>
    <row r="27" spans="1:34" s="4" customFormat="1" x14ac:dyDescent="0.2">
      <c r="A27" s="1">
        <v>24</v>
      </c>
      <c r="B27" s="8">
        <v>0.23958333333333334</v>
      </c>
      <c r="C27" s="8">
        <v>0.25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100</v>
      </c>
      <c r="K27" s="16">
        <v>700</v>
      </c>
      <c r="L27" s="16">
        <v>0</v>
      </c>
      <c r="M27" s="16">
        <v>0</v>
      </c>
      <c r="N27" s="16">
        <v>339.1</v>
      </c>
      <c r="O27" s="16">
        <v>0</v>
      </c>
      <c r="P27" s="16">
        <v>600</v>
      </c>
      <c r="Q27" s="16">
        <v>200</v>
      </c>
      <c r="R27" s="16">
        <v>0</v>
      </c>
      <c r="S27" s="16">
        <v>237.49</v>
      </c>
      <c r="T27" s="16">
        <v>50</v>
      </c>
      <c r="U27" s="16">
        <v>0</v>
      </c>
      <c r="V27" s="16">
        <v>0</v>
      </c>
      <c r="W27" s="16">
        <v>0</v>
      </c>
      <c r="X27" s="16">
        <v>0</v>
      </c>
      <c r="Y27" s="16">
        <v>500</v>
      </c>
      <c r="Z27" s="16">
        <v>800</v>
      </c>
      <c r="AA27" s="16">
        <v>1426.73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f>SUM('[4]IEX-DAM(Sale)'!AH27,'[4]IEX-RTM(Sale)'!AH27,'[4]G-TAM(Sale)'!AH27)</f>
        <v>0</v>
      </c>
    </row>
    <row r="28" spans="1:34" s="4" customFormat="1" x14ac:dyDescent="0.2">
      <c r="A28" s="1">
        <v>25</v>
      </c>
      <c r="B28" s="8">
        <v>0.25</v>
      </c>
      <c r="C28" s="8">
        <v>0.26041666666666669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600</v>
      </c>
      <c r="L28" s="16">
        <v>0</v>
      </c>
      <c r="M28" s="16">
        <v>0</v>
      </c>
      <c r="N28" s="16">
        <v>557.1</v>
      </c>
      <c r="O28" s="16">
        <v>0</v>
      </c>
      <c r="P28" s="16">
        <v>100</v>
      </c>
      <c r="Q28" s="16">
        <v>200</v>
      </c>
      <c r="R28" s="16">
        <v>400</v>
      </c>
      <c r="S28" s="16">
        <v>980.3</v>
      </c>
      <c r="T28" s="16">
        <v>150</v>
      </c>
      <c r="U28" s="16">
        <v>0</v>
      </c>
      <c r="V28" s="16">
        <v>0</v>
      </c>
      <c r="W28" s="16">
        <v>0</v>
      </c>
      <c r="X28" s="16">
        <v>0</v>
      </c>
      <c r="Y28" s="16">
        <v>600</v>
      </c>
      <c r="Z28" s="16">
        <v>926.84</v>
      </c>
      <c r="AA28" s="16">
        <v>2250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f>SUM('[4]IEX-DAM(Sale)'!AH28,'[4]IEX-RTM(Sale)'!AH28,'[4]G-TAM(Sale)'!AH28)</f>
        <v>0</v>
      </c>
    </row>
    <row r="29" spans="1:34" s="4" customFormat="1" x14ac:dyDescent="0.2">
      <c r="A29" s="1">
        <v>26</v>
      </c>
      <c r="B29" s="8">
        <v>0.26041666666666669</v>
      </c>
      <c r="C29" s="8">
        <v>0.27083333333333331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600</v>
      </c>
      <c r="L29" s="16">
        <v>0</v>
      </c>
      <c r="M29" s="16">
        <v>0</v>
      </c>
      <c r="N29" s="16">
        <v>200</v>
      </c>
      <c r="O29" s="16">
        <v>0</v>
      </c>
      <c r="P29" s="16">
        <v>100</v>
      </c>
      <c r="Q29" s="16">
        <v>0</v>
      </c>
      <c r="R29" s="16">
        <v>400</v>
      </c>
      <c r="S29" s="16">
        <v>861.74</v>
      </c>
      <c r="T29" s="16">
        <v>100</v>
      </c>
      <c r="U29" s="16">
        <v>0</v>
      </c>
      <c r="V29" s="16">
        <v>0</v>
      </c>
      <c r="W29" s="16">
        <v>0</v>
      </c>
      <c r="X29" s="16">
        <v>0</v>
      </c>
      <c r="Y29" s="16">
        <v>400</v>
      </c>
      <c r="Z29" s="16">
        <v>1000</v>
      </c>
      <c r="AA29" s="16">
        <v>2050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f>SUM('[4]IEX-DAM(Sale)'!AH29,'[4]IEX-RTM(Sale)'!AH29,'[4]G-TAM(Sale)'!AH29)</f>
        <v>0</v>
      </c>
    </row>
    <row r="30" spans="1:34" s="4" customFormat="1" x14ac:dyDescent="0.2">
      <c r="A30" s="1">
        <v>27</v>
      </c>
      <c r="B30" s="8">
        <v>0.27083333333333331</v>
      </c>
      <c r="C30" s="8">
        <v>0.28125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200</v>
      </c>
      <c r="L30" s="16">
        <v>0</v>
      </c>
      <c r="M30" s="16">
        <v>0</v>
      </c>
      <c r="N30" s="16">
        <v>200</v>
      </c>
      <c r="O30" s="16">
        <v>0</v>
      </c>
      <c r="P30" s="16">
        <v>100</v>
      </c>
      <c r="Q30" s="16">
        <v>0</v>
      </c>
      <c r="R30" s="16">
        <v>200</v>
      </c>
      <c r="S30" s="16">
        <v>466.82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200</v>
      </c>
      <c r="Z30" s="16">
        <v>600</v>
      </c>
      <c r="AA30" s="16">
        <v>1850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f>SUM('[4]IEX-DAM(Sale)'!AH30,'[4]IEX-RTM(Sale)'!AH30,'[4]G-TAM(Sale)'!AH30)</f>
        <v>0</v>
      </c>
    </row>
    <row r="31" spans="1:34" s="4" customFormat="1" x14ac:dyDescent="0.2">
      <c r="A31" s="1">
        <v>28</v>
      </c>
      <c r="B31" s="8">
        <v>0.28125</v>
      </c>
      <c r="C31" s="8">
        <v>0.29166666666666669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200</v>
      </c>
      <c r="L31" s="16">
        <v>0</v>
      </c>
      <c r="M31" s="16">
        <v>0</v>
      </c>
      <c r="N31" s="16">
        <v>200</v>
      </c>
      <c r="O31" s="16">
        <v>0</v>
      </c>
      <c r="P31" s="16">
        <v>100</v>
      </c>
      <c r="Q31" s="16">
        <v>0</v>
      </c>
      <c r="R31" s="16">
        <v>200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100</v>
      </c>
      <c r="Z31" s="16">
        <v>500</v>
      </c>
      <c r="AA31" s="16">
        <v>1362.05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f>SUM('[4]IEX-DAM(Sale)'!AH31,'[4]IEX-RTM(Sale)'!AH31,'[4]G-TAM(Sale)'!AH31)</f>
        <v>0</v>
      </c>
    </row>
    <row r="32" spans="1:34" s="4" customFormat="1" x14ac:dyDescent="0.2">
      <c r="A32" s="1">
        <v>29</v>
      </c>
      <c r="B32" s="8">
        <v>0.29166666666666669</v>
      </c>
      <c r="C32" s="8">
        <v>0.30208333333333331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600</v>
      </c>
      <c r="L32" s="16">
        <v>240</v>
      </c>
      <c r="M32" s="16">
        <v>10</v>
      </c>
      <c r="N32" s="16">
        <v>350</v>
      </c>
      <c r="O32" s="16">
        <v>0</v>
      </c>
      <c r="P32" s="16">
        <v>100</v>
      </c>
      <c r="Q32" s="16">
        <v>439.29998779296875</v>
      </c>
      <c r="R32" s="16">
        <v>300</v>
      </c>
      <c r="S32" s="16">
        <v>359.42001342773437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400</v>
      </c>
      <c r="Z32" s="16">
        <v>200</v>
      </c>
      <c r="AA32" s="16">
        <v>771.17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f>SUM('[4]IEX-DAM(Sale)'!AH32,'[4]IEX-RTM(Sale)'!AH32,'[4]G-TAM(Sale)'!AH32)</f>
        <v>0</v>
      </c>
    </row>
    <row r="33" spans="1:34" s="4" customFormat="1" x14ac:dyDescent="0.2">
      <c r="A33" s="1">
        <v>30</v>
      </c>
      <c r="B33" s="8">
        <v>0.30208333333333331</v>
      </c>
      <c r="C33" s="8">
        <v>0.3125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600</v>
      </c>
      <c r="L33" s="16">
        <v>255</v>
      </c>
      <c r="M33" s="16">
        <v>10</v>
      </c>
      <c r="N33" s="16">
        <v>400</v>
      </c>
      <c r="O33" s="16">
        <v>0</v>
      </c>
      <c r="P33" s="16">
        <v>100</v>
      </c>
      <c r="Q33" s="16">
        <v>448.89999389648437</v>
      </c>
      <c r="R33" s="16">
        <v>300</v>
      </c>
      <c r="S33" s="16">
        <v>359.32000732421875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400</v>
      </c>
      <c r="Z33" s="16">
        <v>200</v>
      </c>
      <c r="AA33" s="16">
        <v>666.53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f>SUM('[4]IEX-DAM(Sale)'!AH33,'[4]IEX-RTM(Sale)'!AH33,'[4]G-TAM(Sale)'!AH33)</f>
        <v>0</v>
      </c>
    </row>
    <row r="34" spans="1:34" s="4" customFormat="1" x14ac:dyDescent="0.2">
      <c r="A34" s="1">
        <v>31</v>
      </c>
      <c r="B34" s="8">
        <v>0.3125</v>
      </c>
      <c r="C34" s="8">
        <v>0.32291666666666669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370.26</v>
      </c>
      <c r="L34" s="16">
        <v>260</v>
      </c>
      <c r="M34" s="16">
        <v>10</v>
      </c>
      <c r="N34" s="16">
        <v>450</v>
      </c>
      <c r="O34" s="16">
        <v>0</v>
      </c>
      <c r="P34" s="16">
        <v>100</v>
      </c>
      <c r="Q34" s="16">
        <v>468.5</v>
      </c>
      <c r="R34" s="16">
        <v>325</v>
      </c>
      <c r="S34" s="16">
        <v>359.1300048828125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400</v>
      </c>
      <c r="Z34" s="16">
        <v>0</v>
      </c>
      <c r="AA34" s="16">
        <v>866.94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f>SUM('[4]IEX-DAM(Sale)'!AH34,'[4]IEX-RTM(Sale)'!AH34,'[4]G-TAM(Sale)'!AH34)</f>
        <v>0</v>
      </c>
    </row>
    <row r="35" spans="1:34" s="4" customFormat="1" x14ac:dyDescent="0.2">
      <c r="A35" s="1">
        <v>32</v>
      </c>
      <c r="B35" s="8">
        <v>0.32291666666666669</v>
      </c>
      <c r="C35" s="8">
        <v>0.33333333333333331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333.91</v>
      </c>
      <c r="L35" s="16">
        <v>250</v>
      </c>
      <c r="M35" s="16">
        <v>10</v>
      </c>
      <c r="N35" s="16">
        <v>500</v>
      </c>
      <c r="O35" s="16">
        <v>0</v>
      </c>
      <c r="P35" s="16">
        <v>100</v>
      </c>
      <c r="Q35" s="16">
        <v>478.10000610351562</v>
      </c>
      <c r="R35" s="16">
        <v>325</v>
      </c>
      <c r="S35" s="16">
        <v>359.04000854492187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400</v>
      </c>
      <c r="Z35" s="16">
        <v>0</v>
      </c>
      <c r="AA35" s="16">
        <v>563.6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f>SUM('[4]IEX-DAM(Sale)'!AH35,'[4]IEX-RTM(Sale)'!AH35,'[4]G-TAM(Sale)'!AH35)</f>
        <v>0</v>
      </c>
    </row>
    <row r="36" spans="1:34" s="4" customFormat="1" x14ac:dyDescent="0.2">
      <c r="A36" s="1">
        <v>33</v>
      </c>
      <c r="B36" s="8">
        <v>0.33333333333333331</v>
      </c>
      <c r="C36" s="8">
        <v>0.34375</v>
      </c>
      <c r="D36" s="16">
        <v>0</v>
      </c>
      <c r="E36" s="16">
        <v>0</v>
      </c>
      <c r="F36" s="16">
        <v>110</v>
      </c>
      <c r="G36" s="16">
        <v>0</v>
      </c>
      <c r="H36" s="16">
        <v>0</v>
      </c>
      <c r="I36" s="16">
        <v>50</v>
      </c>
      <c r="J36" s="16">
        <v>50</v>
      </c>
      <c r="K36" s="16">
        <v>0</v>
      </c>
      <c r="L36" s="16">
        <v>225</v>
      </c>
      <c r="M36" s="16">
        <v>10</v>
      </c>
      <c r="N36" s="16">
        <v>600</v>
      </c>
      <c r="O36" s="16">
        <v>0</v>
      </c>
      <c r="P36" s="16">
        <v>750</v>
      </c>
      <c r="Q36" s="16">
        <v>414.72000122070313</v>
      </c>
      <c r="R36" s="16">
        <v>425</v>
      </c>
      <c r="S36" s="16">
        <v>493.94000244140625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300</v>
      </c>
      <c r="Z36" s="16">
        <v>0</v>
      </c>
      <c r="AA36" s="16">
        <v>355.3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f>SUM('[4]IEX-DAM(Sale)'!AH36,'[4]IEX-RTM(Sale)'!AH36,'[4]G-TAM(Sale)'!AH36)</f>
        <v>0</v>
      </c>
    </row>
    <row r="37" spans="1:34" s="4" customFormat="1" x14ac:dyDescent="0.2">
      <c r="A37" s="1">
        <v>34</v>
      </c>
      <c r="B37" s="8">
        <v>0.34375</v>
      </c>
      <c r="C37" s="8">
        <v>0.35416666666666669</v>
      </c>
      <c r="D37" s="16">
        <v>0</v>
      </c>
      <c r="E37" s="16">
        <v>0</v>
      </c>
      <c r="F37" s="16">
        <v>120</v>
      </c>
      <c r="G37" s="16">
        <v>0</v>
      </c>
      <c r="H37" s="16">
        <v>50</v>
      </c>
      <c r="I37" s="16">
        <v>250</v>
      </c>
      <c r="J37" s="16">
        <v>100</v>
      </c>
      <c r="K37" s="16">
        <v>0</v>
      </c>
      <c r="L37" s="16">
        <v>220</v>
      </c>
      <c r="M37" s="16">
        <v>10</v>
      </c>
      <c r="N37" s="16">
        <v>750</v>
      </c>
      <c r="O37" s="16">
        <v>0</v>
      </c>
      <c r="P37" s="16">
        <v>791.58001708984375</v>
      </c>
      <c r="Q37" s="16">
        <v>418.989990234375</v>
      </c>
      <c r="R37" s="16">
        <v>475</v>
      </c>
      <c r="S37" s="16">
        <v>498.83999633789062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300</v>
      </c>
      <c r="Z37" s="16">
        <v>0</v>
      </c>
      <c r="AA37" s="16">
        <v>621.20000000000005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f>SUM('[4]IEX-DAM(Sale)'!AH37,'[4]IEX-RTM(Sale)'!AH37,'[4]G-TAM(Sale)'!AH37)</f>
        <v>0</v>
      </c>
    </row>
    <row r="38" spans="1:34" s="4" customFormat="1" x14ac:dyDescent="0.2">
      <c r="A38" s="1">
        <v>35</v>
      </c>
      <c r="B38" s="8">
        <v>0.35416666666666669</v>
      </c>
      <c r="C38" s="8">
        <v>0.36458333333333331</v>
      </c>
      <c r="D38" s="16">
        <v>0</v>
      </c>
      <c r="E38" s="16">
        <v>0</v>
      </c>
      <c r="F38" s="16">
        <v>140</v>
      </c>
      <c r="G38" s="16">
        <v>0</v>
      </c>
      <c r="H38" s="16">
        <v>150</v>
      </c>
      <c r="I38" s="16">
        <v>450</v>
      </c>
      <c r="J38" s="16">
        <v>400</v>
      </c>
      <c r="K38" s="16">
        <v>0</v>
      </c>
      <c r="L38" s="16">
        <v>220</v>
      </c>
      <c r="M38" s="16">
        <v>10</v>
      </c>
      <c r="N38" s="16">
        <v>870.530029296875</v>
      </c>
      <c r="O38" s="16">
        <v>0</v>
      </c>
      <c r="P38" s="16">
        <v>800.42999267578125</v>
      </c>
      <c r="Q38" s="16">
        <v>268.04998779296875</v>
      </c>
      <c r="R38" s="16">
        <v>480</v>
      </c>
      <c r="S38" s="16">
        <v>508.75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200</v>
      </c>
      <c r="Z38" s="16">
        <v>79.41</v>
      </c>
      <c r="AA38" s="16">
        <v>1270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f>SUM('[4]IEX-DAM(Sale)'!AH38,'[4]IEX-RTM(Sale)'!AH38,'[4]G-TAM(Sale)'!AH38)</f>
        <v>0</v>
      </c>
    </row>
    <row r="39" spans="1:34" s="4" customFormat="1" x14ac:dyDescent="0.2">
      <c r="A39" s="1">
        <v>36</v>
      </c>
      <c r="B39" s="8">
        <v>0.36458333333333331</v>
      </c>
      <c r="C39" s="8">
        <v>0.375</v>
      </c>
      <c r="D39" s="16">
        <v>0</v>
      </c>
      <c r="E39" s="16">
        <v>0</v>
      </c>
      <c r="F39" s="16">
        <v>140</v>
      </c>
      <c r="G39" s="16">
        <v>0</v>
      </c>
      <c r="H39" s="16">
        <v>175</v>
      </c>
      <c r="I39" s="16">
        <v>600</v>
      </c>
      <c r="J39" s="16">
        <v>400</v>
      </c>
      <c r="K39" s="16">
        <v>50</v>
      </c>
      <c r="L39" s="16">
        <v>526.97998046875</v>
      </c>
      <c r="M39" s="16">
        <v>10</v>
      </c>
      <c r="N39" s="16">
        <v>874.40997314453125</v>
      </c>
      <c r="O39" s="16">
        <v>0</v>
      </c>
      <c r="P39" s="16">
        <v>809.3900146484375</v>
      </c>
      <c r="Q39" s="16">
        <v>340.10000610351562</v>
      </c>
      <c r="R39" s="16">
        <v>500.260009765625</v>
      </c>
      <c r="S39" s="16">
        <v>1177.6600219726563</v>
      </c>
      <c r="T39" s="16">
        <v>47.299999237060547</v>
      </c>
      <c r="U39" s="16">
        <v>0</v>
      </c>
      <c r="V39" s="16">
        <v>0</v>
      </c>
      <c r="W39" s="16">
        <v>0</v>
      </c>
      <c r="X39" s="16">
        <v>0</v>
      </c>
      <c r="Y39" s="16">
        <v>200</v>
      </c>
      <c r="Z39" s="16">
        <v>1187.76</v>
      </c>
      <c r="AA39" s="16">
        <v>1370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16">
        <v>0</v>
      </c>
      <c r="AH39" s="16">
        <f>SUM('[4]IEX-DAM(Sale)'!AH39,'[4]IEX-RTM(Sale)'!AH39,'[4]G-TAM(Sale)'!AH39)</f>
        <v>0</v>
      </c>
    </row>
    <row r="40" spans="1:34" s="4" customFormat="1" x14ac:dyDescent="0.2">
      <c r="A40" s="1">
        <v>37</v>
      </c>
      <c r="B40" s="8">
        <v>0.375</v>
      </c>
      <c r="C40" s="8">
        <v>0.38541666666666669</v>
      </c>
      <c r="D40" s="16">
        <v>0</v>
      </c>
      <c r="E40" s="16">
        <v>50</v>
      </c>
      <c r="F40" s="16">
        <v>130</v>
      </c>
      <c r="G40" s="16">
        <v>0</v>
      </c>
      <c r="H40" s="16">
        <v>190</v>
      </c>
      <c r="I40" s="16">
        <v>590</v>
      </c>
      <c r="J40" s="16">
        <v>430</v>
      </c>
      <c r="K40" s="16">
        <v>440</v>
      </c>
      <c r="L40" s="16">
        <v>730.69000244140625</v>
      </c>
      <c r="M40" s="16">
        <v>743.1199951171875</v>
      </c>
      <c r="N40" s="16">
        <v>953.41998291015625</v>
      </c>
      <c r="O40" s="16">
        <v>50</v>
      </c>
      <c r="P40" s="16">
        <v>933.45001220703125</v>
      </c>
      <c r="Q40" s="16">
        <v>56.709999084472656</v>
      </c>
      <c r="R40" s="16">
        <v>509.92001342773437</v>
      </c>
      <c r="S40" s="16">
        <v>728.64999511718747</v>
      </c>
      <c r="T40" s="16">
        <v>167.10000610351562</v>
      </c>
      <c r="U40" s="16">
        <v>0</v>
      </c>
      <c r="V40" s="16">
        <v>0</v>
      </c>
      <c r="W40" s="16">
        <v>0</v>
      </c>
      <c r="X40" s="16">
        <v>342.60000610351562</v>
      </c>
      <c r="Y40" s="16">
        <v>100</v>
      </c>
      <c r="Z40" s="16">
        <v>1051.3900000000001</v>
      </c>
      <c r="AA40" s="16">
        <v>975.1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f>SUM('[4]IEX-DAM(Sale)'!AH40,'[4]IEX-RTM(Sale)'!AH40,'[4]G-TAM(Sale)'!AH40)</f>
        <v>0</v>
      </c>
    </row>
    <row r="41" spans="1:34" s="4" customFormat="1" x14ac:dyDescent="0.2">
      <c r="A41" s="1">
        <v>38</v>
      </c>
      <c r="B41" s="8">
        <v>0.38541666666666669</v>
      </c>
      <c r="C41" s="8">
        <v>0.39583333333333331</v>
      </c>
      <c r="D41" s="16">
        <v>0</v>
      </c>
      <c r="E41" s="16">
        <v>45</v>
      </c>
      <c r="F41" s="16">
        <v>120</v>
      </c>
      <c r="G41" s="16">
        <v>0</v>
      </c>
      <c r="H41" s="16">
        <v>205</v>
      </c>
      <c r="I41" s="16">
        <v>620</v>
      </c>
      <c r="J41" s="16">
        <v>540</v>
      </c>
      <c r="K41" s="16">
        <v>450</v>
      </c>
      <c r="L41" s="16">
        <v>425</v>
      </c>
      <c r="M41" s="16">
        <v>746.6400146484375</v>
      </c>
      <c r="N41" s="16">
        <v>962.07000732421875</v>
      </c>
      <c r="O41" s="16">
        <v>100</v>
      </c>
      <c r="P41" s="16">
        <v>937.530029296875</v>
      </c>
      <c r="Q41" s="16">
        <v>161.53999328613281</v>
      </c>
      <c r="R41" s="16">
        <v>519.510009765625</v>
      </c>
      <c r="S41" s="16">
        <v>872.46999755859383</v>
      </c>
      <c r="T41" s="16">
        <v>166.80000305175781</v>
      </c>
      <c r="U41" s="16">
        <v>150</v>
      </c>
      <c r="V41" s="16">
        <v>0</v>
      </c>
      <c r="W41" s="16">
        <v>0</v>
      </c>
      <c r="X41" s="16">
        <v>342</v>
      </c>
      <c r="Y41" s="16">
        <v>100</v>
      </c>
      <c r="Z41" s="16">
        <v>1006.79</v>
      </c>
      <c r="AA41" s="16">
        <v>706.4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f>SUM('[4]IEX-DAM(Sale)'!AH41,'[4]IEX-RTM(Sale)'!AH41,'[4]G-TAM(Sale)'!AH41)</f>
        <v>0</v>
      </c>
    </row>
    <row r="42" spans="1:34" s="4" customFormat="1" x14ac:dyDescent="0.2">
      <c r="A42" s="1">
        <v>39</v>
      </c>
      <c r="B42" s="8">
        <v>0.39583333333333331</v>
      </c>
      <c r="C42" s="8">
        <v>0.40625</v>
      </c>
      <c r="D42" s="16">
        <v>0</v>
      </c>
      <c r="E42" s="16">
        <v>50</v>
      </c>
      <c r="F42" s="16">
        <v>130</v>
      </c>
      <c r="G42" s="16">
        <v>0</v>
      </c>
      <c r="H42" s="16">
        <v>210</v>
      </c>
      <c r="I42" s="16">
        <v>895</v>
      </c>
      <c r="J42" s="16">
        <v>150</v>
      </c>
      <c r="K42" s="16">
        <v>165</v>
      </c>
      <c r="L42" s="16">
        <v>430</v>
      </c>
      <c r="M42" s="16">
        <v>751.08001708984375</v>
      </c>
      <c r="N42" s="16">
        <v>966.530029296875</v>
      </c>
      <c r="O42" s="16">
        <v>200</v>
      </c>
      <c r="P42" s="16">
        <v>951.29998779296875</v>
      </c>
      <c r="Q42" s="16">
        <v>202.55999755859375</v>
      </c>
      <c r="R42" s="16">
        <v>528.82000732421875</v>
      </c>
      <c r="S42" s="16">
        <v>1058.1599707031251</v>
      </c>
      <c r="T42" s="16">
        <v>166.60000610351562</v>
      </c>
      <c r="U42" s="16">
        <v>250</v>
      </c>
      <c r="V42" s="16">
        <v>0</v>
      </c>
      <c r="W42" s="16">
        <v>0</v>
      </c>
      <c r="X42" s="16">
        <v>341.1099853515625</v>
      </c>
      <c r="Y42" s="16">
        <v>0</v>
      </c>
      <c r="Z42" s="16">
        <v>967.29</v>
      </c>
      <c r="AA42" s="16">
        <v>461.6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f>SUM('[4]IEX-DAM(Sale)'!AH42,'[4]IEX-RTM(Sale)'!AH42,'[4]G-TAM(Sale)'!AH42)</f>
        <v>0</v>
      </c>
    </row>
    <row r="43" spans="1:34" s="4" customFormat="1" x14ac:dyDescent="0.2">
      <c r="A43" s="1">
        <v>40</v>
      </c>
      <c r="B43" s="8">
        <v>0.40625</v>
      </c>
      <c r="C43" s="8">
        <v>0.41666666666666669</v>
      </c>
      <c r="D43" s="16">
        <v>0</v>
      </c>
      <c r="E43" s="16">
        <v>50</v>
      </c>
      <c r="F43" s="16">
        <v>125</v>
      </c>
      <c r="G43" s="16">
        <v>0</v>
      </c>
      <c r="H43" s="16">
        <v>220</v>
      </c>
      <c r="I43" s="16">
        <v>930</v>
      </c>
      <c r="J43" s="16">
        <v>140</v>
      </c>
      <c r="K43" s="16">
        <v>190</v>
      </c>
      <c r="L43" s="16">
        <v>420</v>
      </c>
      <c r="M43" s="16">
        <v>770.41998291015625</v>
      </c>
      <c r="N43" s="16">
        <v>970.91998291015625</v>
      </c>
      <c r="O43" s="16">
        <v>300</v>
      </c>
      <c r="P43" s="16">
        <v>950.3499755859375</v>
      </c>
      <c r="Q43" s="16">
        <v>411.42999267578125</v>
      </c>
      <c r="R43" s="16">
        <v>528.44000244140625</v>
      </c>
      <c r="S43" s="16">
        <v>1070.0700024414064</v>
      </c>
      <c r="T43" s="16">
        <v>166.39999389648437</v>
      </c>
      <c r="U43" s="16">
        <v>350</v>
      </c>
      <c r="V43" s="16">
        <v>0</v>
      </c>
      <c r="W43" s="16">
        <v>0</v>
      </c>
      <c r="X43" s="16">
        <v>340.58999633789062</v>
      </c>
      <c r="Y43" s="16">
        <v>0</v>
      </c>
      <c r="Z43" s="16">
        <v>735.69</v>
      </c>
      <c r="AA43" s="16">
        <v>442</v>
      </c>
      <c r="AB43" s="16">
        <v>0</v>
      </c>
      <c r="AC43" s="16">
        <v>8</v>
      </c>
      <c r="AD43" s="16">
        <v>0</v>
      </c>
      <c r="AE43" s="16">
        <v>0</v>
      </c>
      <c r="AF43" s="16">
        <v>0</v>
      </c>
      <c r="AG43" s="16">
        <v>0</v>
      </c>
      <c r="AH43" s="16">
        <f>SUM('[4]IEX-DAM(Sale)'!AH43,'[4]IEX-RTM(Sale)'!AH43,'[4]G-TAM(Sale)'!AH43)</f>
        <v>0</v>
      </c>
    </row>
    <row r="44" spans="1:34" s="4" customFormat="1" x14ac:dyDescent="0.2">
      <c r="A44" s="1">
        <v>41</v>
      </c>
      <c r="B44" s="8">
        <v>0.41666666666666669</v>
      </c>
      <c r="C44" s="8">
        <v>0.42708333333333331</v>
      </c>
      <c r="D44" s="16">
        <v>0</v>
      </c>
      <c r="E44" s="16">
        <v>60</v>
      </c>
      <c r="F44" s="16">
        <v>135</v>
      </c>
      <c r="G44" s="16">
        <v>633.02001953125</v>
      </c>
      <c r="H44" s="16">
        <v>320</v>
      </c>
      <c r="I44" s="16">
        <v>700</v>
      </c>
      <c r="J44" s="16">
        <v>140</v>
      </c>
      <c r="K44" s="16">
        <v>150</v>
      </c>
      <c r="L44" s="16">
        <v>643.55999999999995</v>
      </c>
      <c r="M44" s="16">
        <v>749.78997802734375</v>
      </c>
      <c r="N44" s="16">
        <v>970.3699951171875</v>
      </c>
      <c r="O44" s="16">
        <v>400</v>
      </c>
      <c r="P44" s="16">
        <v>949.94000244140625</v>
      </c>
      <c r="Q44" s="16">
        <v>540.29998779296875</v>
      </c>
      <c r="R44" s="16">
        <v>533.3900146484375</v>
      </c>
      <c r="S44" s="16">
        <v>548.6500244140625</v>
      </c>
      <c r="T44" s="16">
        <v>266.30000305175781</v>
      </c>
      <c r="U44" s="16">
        <v>300</v>
      </c>
      <c r="V44" s="16">
        <v>0</v>
      </c>
      <c r="W44" s="16">
        <v>0</v>
      </c>
      <c r="X44" s="16">
        <v>340.760009765625</v>
      </c>
      <c r="Y44" s="16">
        <v>400</v>
      </c>
      <c r="Z44" s="16">
        <v>525.36</v>
      </c>
      <c r="AA44" s="16">
        <v>20</v>
      </c>
      <c r="AB44" s="16">
        <v>0</v>
      </c>
      <c r="AC44" s="16">
        <v>8</v>
      </c>
      <c r="AD44" s="16">
        <v>0</v>
      </c>
      <c r="AE44" s="16">
        <v>0</v>
      </c>
      <c r="AF44" s="16">
        <v>0</v>
      </c>
      <c r="AG44" s="16">
        <v>0</v>
      </c>
      <c r="AH44" s="16">
        <f>SUM('[4]IEX-DAM(Sale)'!AH44,'[4]IEX-RTM(Sale)'!AH44,'[4]G-TAM(Sale)'!AH44)</f>
        <v>0</v>
      </c>
    </row>
    <row r="45" spans="1:34" s="4" customFormat="1" x14ac:dyDescent="0.2">
      <c r="A45" s="1">
        <v>42</v>
      </c>
      <c r="B45" s="8">
        <v>0.42708333333333331</v>
      </c>
      <c r="C45" s="8">
        <v>0.4375</v>
      </c>
      <c r="D45" s="16">
        <v>0</v>
      </c>
      <c r="E45" s="16">
        <v>60</v>
      </c>
      <c r="F45" s="16">
        <v>155</v>
      </c>
      <c r="G45" s="16">
        <v>632.25</v>
      </c>
      <c r="H45" s="16">
        <v>330</v>
      </c>
      <c r="I45" s="16">
        <v>590</v>
      </c>
      <c r="J45" s="16">
        <v>140</v>
      </c>
      <c r="K45" s="16">
        <v>150</v>
      </c>
      <c r="L45" s="16">
        <v>845</v>
      </c>
      <c r="M45" s="16">
        <v>764.239990234375</v>
      </c>
      <c r="N45" s="16">
        <v>970</v>
      </c>
      <c r="O45" s="16">
        <v>450</v>
      </c>
      <c r="P45" s="16">
        <v>949.260009765625</v>
      </c>
      <c r="Q45" s="16">
        <v>550.22998046875</v>
      </c>
      <c r="R45" s="16">
        <v>543.09002685546875</v>
      </c>
      <c r="S45" s="16">
        <v>563.3599853515625</v>
      </c>
      <c r="T45" s="16">
        <v>366.10000610351562</v>
      </c>
      <c r="U45" s="16">
        <v>300</v>
      </c>
      <c r="V45" s="16">
        <v>0</v>
      </c>
      <c r="W45" s="16">
        <v>0</v>
      </c>
      <c r="X45" s="16">
        <v>340.760009765625</v>
      </c>
      <c r="Y45" s="16">
        <v>400</v>
      </c>
      <c r="Z45" s="16">
        <v>586.03</v>
      </c>
      <c r="AA45" s="16">
        <v>20</v>
      </c>
      <c r="AB45" s="16">
        <v>0</v>
      </c>
      <c r="AC45" s="16">
        <v>23</v>
      </c>
      <c r="AD45" s="16">
        <v>0</v>
      </c>
      <c r="AE45" s="16">
        <v>0</v>
      </c>
      <c r="AF45" s="16">
        <v>0</v>
      </c>
      <c r="AG45" s="16">
        <v>0</v>
      </c>
      <c r="AH45" s="16">
        <f>SUM('[4]IEX-DAM(Sale)'!AH45,'[4]IEX-RTM(Sale)'!AH45,'[4]G-TAM(Sale)'!AH45)</f>
        <v>0</v>
      </c>
    </row>
    <row r="46" spans="1:34" s="4" customFormat="1" x14ac:dyDescent="0.2">
      <c r="A46" s="1">
        <v>43</v>
      </c>
      <c r="B46" s="8">
        <v>0.4375</v>
      </c>
      <c r="C46" s="8">
        <v>0.44791666666666669</v>
      </c>
      <c r="D46" s="16">
        <v>0</v>
      </c>
      <c r="E46" s="16">
        <v>60</v>
      </c>
      <c r="F46" s="16">
        <v>150</v>
      </c>
      <c r="G46" s="16">
        <v>631.6300048828125</v>
      </c>
      <c r="H46" s="16">
        <v>325</v>
      </c>
      <c r="I46" s="16">
        <v>990</v>
      </c>
      <c r="J46" s="16">
        <v>130</v>
      </c>
      <c r="K46" s="16">
        <v>90</v>
      </c>
      <c r="L46" s="16">
        <v>560</v>
      </c>
      <c r="M46" s="16">
        <v>718.79998779296875</v>
      </c>
      <c r="N46" s="16">
        <v>919.52001953125</v>
      </c>
      <c r="O46" s="16">
        <v>452</v>
      </c>
      <c r="P46" s="16">
        <v>948.52001953125</v>
      </c>
      <c r="Q46" s="16">
        <v>540</v>
      </c>
      <c r="R46" s="16">
        <v>532.66998291015625</v>
      </c>
      <c r="S46" s="16">
        <v>552.94000244140625</v>
      </c>
      <c r="T46" s="16">
        <v>566</v>
      </c>
      <c r="U46" s="16">
        <v>250</v>
      </c>
      <c r="V46" s="16">
        <v>0</v>
      </c>
      <c r="W46" s="16">
        <v>0</v>
      </c>
      <c r="X46" s="16">
        <v>340.3900146484375</v>
      </c>
      <c r="Y46" s="16">
        <v>500</v>
      </c>
      <c r="Z46" s="16">
        <v>542.5</v>
      </c>
      <c r="AA46" s="16">
        <v>20</v>
      </c>
      <c r="AB46" s="16">
        <v>0</v>
      </c>
      <c r="AC46" s="16">
        <v>13</v>
      </c>
      <c r="AD46" s="16">
        <v>0</v>
      </c>
      <c r="AE46" s="16">
        <v>0</v>
      </c>
      <c r="AF46" s="16">
        <v>0</v>
      </c>
      <c r="AG46" s="16">
        <v>0</v>
      </c>
      <c r="AH46" s="16">
        <f>SUM('[4]IEX-DAM(Sale)'!AH46,'[4]IEX-RTM(Sale)'!AH46,'[4]G-TAM(Sale)'!AH46)</f>
        <v>0</v>
      </c>
    </row>
    <row r="47" spans="1:34" s="4" customFormat="1" x14ac:dyDescent="0.2">
      <c r="A47" s="1">
        <v>44</v>
      </c>
      <c r="B47" s="8">
        <v>0.44791666666666669</v>
      </c>
      <c r="C47" s="8">
        <v>0.45833333333333331</v>
      </c>
      <c r="D47" s="16">
        <v>0</v>
      </c>
      <c r="E47" s="16">
        <v>60</v>
      </c>
      <c r="F47" s="16">
        <v>155</v>
      </c>
      <c r="G47" s="16">
        <v>631.07000732421875</v>
      </c>
      <c r="H47" s="16">
        <v>325</v>
      </c>
      <c r="I47" s="16">
        <v>1140.8</v>
      </c>
      <c r="J47" s="16">
        <v>267.73</v>
      </c>
      <c r="K47" s="16">
        <v>120</v>
      </c>
      <c r="L47" s="16">
        <v>560</v>
      </c>
      <c r="M47" s="16">
        <v>668.27001953125</v>
      </c>
      <c r="N47" s="16">
        <v>904.21002197265625</v>
      </c>
      <c r="O47" s="16">
        <v>452</v>
      </c>
      <c r="P47" s="16">
        <v>933.28997802734375</v>
      </c>
      <c r="Q47" s="16">
        <v>529.9000244140625</v>
      </c>
      <c r="R47" s="16">
        <v>507.3800048828125</v>
      </c>
      <c r="S47" s="16">
        <v>532.65997314453125</v>
      </c>
      <c r="T47" s="16">
        <v>635.80000305175781</v>
      </c>
      <c r="U47" s="16">
        <v>200</v>
      </c>
      <c r="V47" s="16">
        <v>0</v>
      </c>
      <c r="W47" s="16">
        <v>0</v>
      </c>
      <c r="X47" s="16">
        <v>340.42999267578125</v>
      </c>
      <c r="Y47" s="16">
        <v>500</v>
      </c>
      <c r="Z47" s="16">
        <v>542.5</v>
      </c>
      <c r="AA47" s="16">
        <v>20</v>
      </c>
      <c r="AB47" s="16">
        <v>0</v>
      </c>
      <c r="AC47" s="16">
        <v>13</v>
      </c>
      <c r="AD47" s="16">
        <v>0</v>
      </c>
      <c r="AE47" s="16">
        <v>0</v>
      </c>
      <c r="AF47" s="16">
        <v>0</v>
      </c>
      <c r="AG47" s="16">
        <v>0</v>
      </c>
      <c r="AH47" s="16">
        <f>SUM('[4]IEX-DAM(Sale)'!AH47,'[4]IEX-RTM(Sale)'!AH47,'[4]G-TAM(Sale)'!AH47)</f>
        <v>0</v>
      </c>
    </row>
    <row r="48" spans="1:34" s="4" customFormat="1" x14ac:dyDescent="0.2">
      <c r="A48" s="1">
        <v>45</v>
      </c>
      <c r="B48" s="8">
        <v>0.45833333333333331</v>
      </c>
      <c r="C48" s="8">
        <v>0.46875</v>
      </c>
      <c r="D48" s="16">
        <v>0</v>
      </c>
      <c r="E48" s="16">
        <v>60</v>
      </c>
      <c r="F48" s="16">
        <v>165</v>
      </c>
      <c r="G48" s="16">
        <v>630.46002197265625</v>
      </c>
      <c r="H48" s="16">
        <v>525</v>
      </c>
      <c r="I48" s="16">
        <v>912.2</v>
      </c>
      <c r="J48" s="16">
        <v>117.58</v>
      </c>
      <c r="K48" s="16">
        <v>85</v>
      </c>
      <c r="L48" s="16">
        <v>360</v>
      </c>
      <c r="M48" s="16">
        <v>668.04998779296875</v>
      </c>
      <c r="N48" s="16">
        <v>878.989990234375</v>
      </c>
      <c r="O48" s="16">
        <v>431.29998779296875</v>
      </c>
      <c r="P48" s="16">
        <v>908.1300048828125</v>
      </c>
      <c r="Q48" s="16">
        <v>529.79998779296875</v>
      </c>
      <c r="R48" s="16">
        <v>482.47000122070312</v>
      </c>
      <c r="S48" s="16">
        <v>512.75</v>
      </c>
      <c r="T48" s="16">
        <v>632.16999694824221</v>
      </c>
      <c r="U48" s="16">
        <v>250</v>
      </c>
      <c r="V48" s="16">
        <v>0</v>
      </c>
      <c r="W48" s="16">
        <v>0</v>
      </c>
      <c r="X48" s="16">
        <v>340.17999267578125</v>
      </c>
      <c r="Y48" s="16">
        <v>500</v>
      </c>
      <c r="Z48" s="16">
        <v>682</v>
      </c>
      <c r="AA48" s="16">
        <v>20</v>
      </c>
      <c r="AB48" s="16">
        <v>0</v>
      </c>
      <c r="AC48" s="16">
        <v>12</v>
      </c>
      <c r="AD48" s="16">
        <v>0</v>
      </c>
      <c r="AE48" s="16">
        <v>0</v>
      </c>
      <c r="AF48" s="16">
        <v>0</v>
      </c>
      <c r="AG48" s="16">
        <v>0</v>
      </c>
      <c r="AH48" s="16">
        <f>SUM('[4]IEX-DAM(Sale)'!AH48,'[4]IEX-RTM(Sale)'!AH48,'[4]G-TAM(Sale)'!AH48)</f>
        <v>0</v>
      </c>
    </row>
    <row r="49" spans="1:34" s="4" customFormat="1" x14ac:dyDescent="0.2">
      <c r="A49" s="1">
        <v>46</v>
      </c>
      <c r="B49" s="8">
        <v>0.46875</v>
      </c>
      <c r="C49" s="8">
        <v>0.47916666666666669</v>
      </c>
      <c r="D49" s="16">
        <v>30</v>
      </c>
      <c r="E49" s="16">
        <v>90</v>
      </c>
      <c r="F49" s="16">
        <v>170</v>
      </c>
      <c r="G49" s="16">
        <v>630.02001953125</v>
      </c>
      <c r="H49" s="16">
        <v>525</v>
      </c>
      <c r="I49" s="16">
        <v>1019.7</v>
      </c>
      <c r="J49" s="16">
        <v>100</v>
      </c>
      <c r="K49" s="16">
        <v>85</v>
      </c>
      <c r="L49" s="16">
        <v>658</v>
      </c>
      <c r="M49" s="16">
        <v>667.95001220703125</v>
      </c>
      <c r="N49" s="16">
        <v>878.96002197265625</v>
      </c>
      <c r="O49" s="16">
        <v>371.29998779296875</v>
      </c>
      <c r="P49" s="16">
        <v>903.25</v>
      </c>
      <c r="Q49" s="16">
        <v>499.79998779296875</v>
      </c>
      <c r="R49" s="16">
        <v>477.6300048828125</v>
      </c>
      <c r="S49" s="16">
        <v>503.010009765625</v>
      </c>
      <c r="T49" s="16">
        <v>685.69999694824219</v>
      </c>
      <c r="U49" s="16">
        <v>250</v>
      </c>
      <c r="V49" s="16">
        <v>0</v>
      </c>
      <c r="W49" s="16">
        <v>0</v>
      </c>
      <c r="X49" s="16">
        <v>340.6300048828125</v>
      </c>
      <c r="Y49" s="16">
        <v>500</v>
      </c>
      <c r="Z49" s="16">
        <v>619.18000000000006</v>
      </c>
      <c r="AA49" s="16">
        <v>20</v>
      </c>
      <c r="AB49" s="16">
        <v>0</v>
      </c>
      <c r="AC49" s="16">
        <v>12</v>
      </c>
      <c r="AD49" s="16">
        <v>0</v>
      </c>
      <c r="AE49" s="16">
        <v>0</v>
      </c>
      <c r="AF49" s="16">
        <v>0</v>
      </c>
      <c r="AG49" s="16">
        <v>0</v>
      </c>
      <c r="AH49" s="16">
        <f>SUM('[4]IEX-DAM(Sale)'!AH49,'[4]IEX-RTM(Sale)'!AH49,'[4]G-TAM(Sale)'!AH49)</f>
        <v>0</v>
      </c>
    </row>
    <row r="50" spans="1:34" s="4" customFormat="1" x14ac:dyDescent="0.2">
      <c r="A50" s="1">
        <v>47</v>
      </c>
      <c r="B50" s="8">
        <v>0.47916666666666669</v>
      </c>
      <c r="C50" s="8">
        <v>0.48958333333333331</v>
      </c>
      <c r="D50" s="16">
        <v>30</v>
      </c>
      <c r="E50" s="16">
        <v>90</v>
      </c>
      <c r="F50" s="16">
        <v>170</v>
      </c>
      <c r="G50" s="16">
        <v>629.66998291015625</v>
      </c>
      <c r="H50" s="16">
        <v>625</v>
      </c>
      <c r="I50" s="16">
        <v>1170.3</v>
      </c>
      <c r="J50" s="16">
        <v>100</v>
      </c>
      <c r="K50" s="16">
        <v>85</v>
      </c>
      <c r="L50" s="16">
        <v>460</v>
      </c>
      <c r="M50" s="16">
        <v>667.79998779296875</v>
      </c>
      <c r="N50" s="16">
        <v>878.91998291015625</v>
      </c>
      <c r="O50" s="16">
        <v>361.29998779296875</v>
      </c>
      <c r="P50" s="16">
        <v>903.45001220703125</v>
      </c>
      <c r="Q50" s="16">
        <v>499.70001220703125</v>
      </c>
      <c r="R50" s="16">
        <v>477.80999755859375</v>
      </c>
      <c r="S50" s="16">
        <v>503.19000244140625</v>
      </c>
      <c r="T50" s="16">
        <v>635.60000610351562</v>
      </c>
      <c r="U50" s="16">
        <v>250</v>
      </c>
      <c r="V50" s="16">
        <v>0</v>
      </c>
      <c r="W50" s="16">
        <v>0</v>
      </c>
      <c r="X50" s="16">
        <v>340.54000854492187</v>
      </c>
      <c r="Y50" s="16">
        <v>200</v>
      </c>
      <c r="Z50" s="16">
        <v>632</v>
      </c>
      <c r="AA50" s="16">
        <v>120</v>
      </c>
      <c r="AB50" s="16">
        <v>0</v>
      </c>
      <c r="AC50" s="16">
        <v>132</v>
      </c>
      <c r="AD50" s="16">
        <v>0</v>
      </c>
      <c r="AE50" s="16">
        <v>0</v>
      </c>
      <c r="AF50" s="16">
        <v>0</v>
      </c>
      <c r="AG50" s="16">
        <v>0</v>
      </c>
      <c r="AH50" s="16">
        <f>SUM('[4]IEX-DAM(Sale)'!AH50,'[4]IEX-RTM(Sale)'!AH50,'[4]G-TAM(Sale)'!AH50)</f>
        <v>0</v>
      </c>
    </row>
    <row r="51" spans="1:34" s="4" customFormat="1" x14ac:dyDescent="0.2">
      <c r="A51" s="1">
        <v>48</v>
      </c>
      <c r="B51" s="8">
        <v>0.48958333333333331</v>
      </c>
      <c r="C51" s="8">
        <v>0.5</v>
      </c>
      <c r="D51" s="16">
        <v>30</v>
      </c>
      <c r="E51" s="16">
        <v>90</v>
      </c>
      <c r="F51" s="16">
        <v>170</v>
      </c>
      <c r="G51" s="16">
        <v>629.40997314453125</v>
      </c>
      <c r="H51" s="16">
        <v>635</v>
      </c>
      <c r="I51" s="16">
        <v>1285.9000000000001</v>
      </c>
      <c r="J51" s="16">
        <v>100</v>
      </c>
      <c r="K51" s="16">
        <v>85</v>
      </c>
      <c r="L51" s="16">
        <v>460</v>
      </c>
      <c r="M51" s="16">
        <v>678.03997802734375</v>
      </c>
      <c r="N51" s="16">
        <v>878.91998291015625</v>
      </c>
      <c r="O51" s="16">
        <v>366.29998779296875</v>
      </c>
      <c r="P51" s="16">
        <v>903.42999267578125</v>
      </c>
      <c r="Q51" s="16">
        <v>509.89999389648437</v>
      </c>
      <c r="R51" s="16">
        <v>490.02999145507812</v>
      </c>
      <c r="S51" s="16">
        <v>503.04000854492188</v>
      </c>
      <c r="T51" s="16">
        <v>585.60000610351562</v>
      </c>
      <c r="U51" s="16">
        <v>250</v>
      </c>
      <c r="V51" s="16">
        <v>0</v>
      </c>
      <c r="W51" s="16">
        <v>0</v>
      </c>
      <c r="X51" s="16">
        <v>340.47000122070312</v>
      </c>
      <c r="Y51" s="16">
        <v>200</v>
      </c>
      <c r="Z51" s="16">
        <v>526.79</v>
      </c>
      <c r="AA51" s="16">
        <v>30.189999999999998</v>
      </c>
      <c r="AB51" s="16">
        <v>0</v>
      </c>
      <c r="AC51" s="16">
        <v>142</v>
      </c>
      <c r="AD51" s="16">
        <v>0</v>
      </c>
      <c r="AE51" s="16">
        <v>0</v>
      </c>
      <c r="AF51" s="16">
        <v>0</v>
      </c>
      <c r="AG51" s="16">
        <v>0</v>
      </c>
      <c r="AH51" s="16">
        <f>SUM('[4]IEX-DAM(Sale)'!AH51,'[4]IEX-RTM(Sale)'!AH51,'[4]G-TAM(Sale)'!AH51)</f>
        <v>0</v>
      </c>
    </row>
    <row r="52" spans="1:34" s="4" customFormat="1" x14ac:dyDescent="0.2">
      <c r="A52" s="1">
        <v>49</v>
      </c>
      <c r="B52" s="8">
        <v>0.5</v>
      </c>
      <c r="C52" s="8">
        <v>0.51041666666666663</v>
      </c>
      <c r="D52" s="16">
        <v>0</v>
      </c>
      <c r="E52" s="16">
        <v>60</v>
      </c>
      <c r="F52" s="16">
        <v>170</v>
      </c>
      <c r="G52" s="16">
        <v>609.510009765625</v>
      </c>
      <c r="H52" s="16">
        <v>915</v>
      </c>
      <c r="I52" s="16">
        <v>1224</v>
      </c>
      <c r="J52" s="16">
        <v>100</v>
      </c>
      <c r="K52" s="16">
        <v>75</v>
      </c>
      <c r="L52" s="16">
        <v>1332.2899877929688</v>
      </c>
      <c r="M52" s="16">
        <v>667.95001220703125</v>
      </c>
      <c r="N52" s="16">
        <v>878.82000732421875</v>
      </c>
      <c r="O52" s="16">
        <v>384.85998779296875</v>
      </c>
      <c r="P52" s="16">
        <v>903.1500244140625</v>
      </c>
      <c r="Q52" s="16">
        <v>500</v>
      </c>
      <c r="R52" s="16">
        <v>467.07998657226562</v>
      </c>
      <c r="S52" s="16">
        <v>502.45999145507812</v>
      </c>
      <c r="T52" s="16">
        <v>435.60000610351562</v>
      </c>
      <c r="U52" s="16">
        <v>300</v>
      </c>
      <c r="V52" s="16">
        <v>0</v>
      </c>
      <c r="W52" s="16">
        <v>0</v>
      </c>
      <c r="X52" s="16">
        <v>339.79998779296875</v>
      </c>
      <c r="Y52" s="16">
        <v>350</v>
      </c>
      <c r="Z52" s="16">
        <v>232</v>
      </c>
      <c r="AA52" s="16">
        <v>20</v>
      </c>
      <c r="AB52" s="16">
        <v>0</v>
      </c>
      <c r="AC52" s="16">
        <v>7</v>
      </c>
      <c r="AD52" s="16">
        <v>0</v>
      </c>
      <c r="AE52" s="16">
        <v>0</v>
      </c>
      <c r="AF52" s="16">
        <v>0</v>
      </c>
      <c r="AG52" s="16">
        <v>0</v>
      </c>
      <c r="AH52" s="16">
        <f>SUM('[4]IEX-DAM(Sale)'!AH52,'[4]IEX-RTM(Sale)'!AH52,'[4]G-TAM(Sale)'!AH52)</f>
        <v>0</v>
      </c>
    </row>
    <row r="53" spans="1:34" s="4" customFormat="1" x14ac:dyDescent="0.2">
      <c r="A53" s="1">
        <v>50</v>
      </c>
      <c r="B53" s="8">
        <v>0.51041666666666663</v>
      </c>
      <c r="C53" s="8">
        <v>0.52083333333333337</v>
      </c>
      <c r="D53" s="16">
        <v>30</v>
      </c>
      <c r="E53" s="16">
        <v>95</v>
      </c>
      <c r="F53" s="16">
        <v>170</v>
      </c>
      <c r="G53" s="16">
        <v>609.72998046875</v>
      </c>
      <c r="H53" s="16">
        <v>910</v>
      </c>
      <c r="I53" s="16">
        <v>1389.9</v>
      </c>
      <c r="J53" s="16">
        <v>90</v>
      </c>
      <c r="K53" s="16">
        <v>75</v>
      </c>
      <c r="L53" s="16">
        <v>1017.79</v>
      </c>
      <c r="M53" s="16">
        <v>663.04998779296875</v>
      </c>
      <c r="N53" s="16">
        <v>879</v>
      </c>
      <c r="O53" s="16">
        <v>428.39998779296877</v>
      </c>
      <c r="P53" s="16">
        <v>903.30999755859375</v>
      </c>
      <c r="Q53" s="16">
        <v>495.29998779296875</v>
      </c>
      <c r="R53" s="16">
        <v>466.98001098632812</v>
      </c>
      <c r="S53" s="16">
        <v>502.3599853515625</v>
      </c>
      <c r="T53" s="16">
        <v>385.60000610351562</v>
      </c>
      <c r="U53" s="16">
        <v>300</v>
      </c>
      <c r="V53" s="16">
        <v>0</v>
      </c>
      <c r="W53" s="16">
        <v>0</v>
      </c>
      <c r="X53" s="16">
        <v>339.510009765625</v>
      </c>
      <c r="Y53" s="16">
        <v>350</v>
      </c>
      <c r="Z53" s="16">
        <v>284</v>
      </c>
      <c r="AA53" s="16">
        <v>20</v>
      </c>
      <c r="AB53" s="16">
        <v>0</v>
      </c>
      <c r="AC53" s="16">
        <v>7</v>
      </c>
      <c r="AD53" s="16">
        <v>0</v>
      </c>
      <c r="AE53" s="16">
        <v>0</v>
      </c>
      <c r="AF53" s="16">
        <v>0</v>
      </c>
      <c r="AG53" s="16">
        <v>0</v>
      </c>
      <c r="AH53" s="16">
        <f>SUM('[4]IEX-DAM(Sale)'!AH53,'[4]IEX-RTM(Sale)'!AH53,'[4]G-TAM(Sale)'!AH53)</f>
        <v>0</v>
      </c>
    </row>
    <row r="54" spans="1:34" s="4" customFormat="1" x14ac:dyDescent="0.2">
      <c r="A54" s="1">
        <v>51</v>
      </c>
      <c r="B54" s="8">
        <v>0.52083333333333337</v>
      </c>
      <c r="C54" s="8">
        <v>0.53125</v>
      </c>
      <c r="D54" s="16">
        <v>130</v>
      </c>
      <c r="E54" s="16">
        <v>95</v>
      </c>
      <c r="F54" s="16">
        <v>170</v>
      </c>
      <c r="G54" s="16">
        <v>610.219970703125</v>
      </c>
      <c r="H54" s="16">
        <v>1200</v>
      </c>
      <c r="I54" s="16">
        <v>500</v>
      </c>
      <c r="J54" s="16">
        <v>90</v>
      </c>
      <c r="K54" s="16">
        <v>75</v>
      </c>
      <c r="L54" s="16">
        <v>350</v>
      </c>
      <c r="M54" s="16">
        <v>653.0999755859375</v>
      </c>
      <c r="N54" s="16">
        <v>893.989990234375</v>
      </c>
      <c r="O54" s="16">
        <v>341.29998779296875</v>
      </c>
      <c r="P54" s="16">
        <v>893.58001708984375</v>
      </c>
      <c r="Q54" s="16">
        <v>480.5</v>
      </c>
      <c r="R54" s="16">
        <v>466.8800048828125</v>
      </c>
      <c r="S54" s="16">
        <v>502.260009765625</v>
      </c>
      <c r="T54" s="16">
        <v>735.60000610351562</v>
      </c>
      <c r="U54" s="16">
        <v>350</v>
      </c>
      <c r="V54" s="16">
        <v>0</v>
      </c>
      <c r="W54" s="16">
        <v>0</v>
      </c>
      <c r="X54" s="16">
        <v>339.16000366210937</v>
      </c>
      <c r="Y54" s="16">
        <v>200</v>
      </c>
      <c r="Z54" s="16">
        <v>546.41000000000008</v>
      </c>
      <c r="AA54" s="16">
        <v>20</v>
      </c>
      <c r="AB54" s="16">
        <v>0</v>
      </c>
      <c r="AC54" s="16">
        <v>7</v>
      </c>
      <c r="AD54" s="16">
        <v>0</v>
      </c>
      <c r="AE54" s="16">
        <v>0</v>
      </c>
      <c r="AF54" s="16">
        <v>0</v>
      </c>
      <c r="AG54" s="16">
        <v>0</v>
      </c>
      <c r="AH54" s="16">
        <f>SUM('[4]IEX-DAM(Sale)'!AH54,'[4]IEX-RTM(Sale)'!AH54,'[4]G-TAM(Sale)'!AH54)</f>
        <v>0</v>
      </c>
    </row>
    <row r="55" spans="1:34" s="4" customFormat="1" x14ac:dyDescent="0.2">
      <c r="A55" s="1">
        <v>52</v>
      </c>
      <c r="B55" s="8">
        <v>0.53125</v>
      </c>
      <c r="C55" s="8">
        <v>0.54166666666666663</v>
      </c>
      <c r="D55" s="16">
        <v>30</v>
      </c>
      <c r="E55" s="16">
        <v>95</v>
      </c>
      <c r="F55" s="16">
        <v>170</v>
      </c>
      <c r="G55" s="16">
        <v>600.83001708984375</v>
      </c>
      <c r="H55" s="16">
        <v>1215</v>
      </c>
      <c r="I55" s="16">
        <v>500</v>
      </c>
      <c r="J55" s="16">
        <v>80</v>
      </c>
      <c r="K55" s="16">
        <v>100</v>
      </c>
      <c r="L55" s="16">
        <v>643.989990234375</v>
      </c>
      <c r="M55" s="16">
        <v>653.15997314453125</v>
      </c>
      <c r="N55" s="16">
        <v>914.219970703125</v>
      </c>
      <c r="O55" s="16">
        <v>336.29998779296875</v>
      </c>
      <c r="P55" s="16">
        <v>884.030029296875</v>
      </c>
      <c r="Q55" s="16">
        <v>470.5</v>
      </c>
      <c r="R55" s="16">
        <v>467</v>
      </c>
      <c r="S55" s="16">
        <v>497.27999877929687</v>
      </c>
      <c r="T55" s="16">
        <v>735.69999694824219</v>
      </c>
      <c r="U55" s="16">
        <v>350</v>
      </c>
      <c r="V55" s="16">
        <v>0</v>
      </c>
      <c r="W55" s="16">
        <v>0</v>
      </c>
      <c r="X55" s="16">
        <v>338.95999145507812</v>
      </c>
      <c r="Y55" s="16">
        <v>200</v>
      </c>
      <c r="Z55" s="16">
        <v>454.41999999999996</v>
      </c>
      <c r="AA55" s="16">
        <v>20</v>
      </c>
      <c r="AB55" s="16">
        <v>0</v>
      </c>
      <c r="AC55" s="16">
        <v>7</v>
      </c>
      <c r="AD55" s="16">
        <v>0</v>
      </c>
      <c r="AE55" s="16">
        <v>0</v>
      </c>
      <c r="AF55" s="16">
        <v>0</v>
      </c>
      <c r="AG55" s="16">
        <v>0</v>
      </c>
      <c r="AH55" s="16">
        <f>SUM('[4]IEX-DAM(Sale)'!AH55,'[4]IEX-RTM(Sale)'!AH55,'[4]G-TAM(Sale)'!AH55)</f>
        <v>0</v>
      </c>
    </row>
    <row r="56" spans="1:34" s="4" customFormat="1" x14ac:dyDescent="0.2">
      <c r="A56" s="1">
        <v>53</v>
      </c>
      <c r="B56" s="8">
        <v>0.54166666666666663</v>
      </c>
      <c r="C56" s="8">
        <v>0.55208333333333337</v>
      </c>
      <c r="D56" s="16">
        <v>0</v>
      </c>
      <c r="E56" s="16">
        <v>65</v>
      </c>
      <c r="F56" s="16">
        <v>170</v>
      </c>
      <c r="G56" s="16">
        <v>600.97998046875</v>
      </c>
      <c r="H56" s="16">
        <v>1119</v>
      </c>
      <c r="I56" s="16">
        <v>900</v>
      </c>
      <c r="J56" s="16">
        <v>80</v>
      </c>
      <c r="K56" s="16">
        <v>150</v>
      </c>
      <c r="L56" s="16">
        <v>640</v>
      </c>
      <c r="M56" s="16">
        <v>693.5</v>
      </c>
      <c r="N56" s="16">
        <v>924.54998779296875</v>
      </c>
      <c r="O56" s="16">
        <v>362</v>
      </c>
      <c r="P56" s="16">
        <v>1020.6199951171875</v>
      </c>
      <c r="Q56" s="16">
        <v>500.60000610351562</v>
      </c>
      <c r="R56" s="16">
        <v>467.20001220703125</v>
      </c>
      <c r="S56" s="16">
        <v>492.48001098632812</v>
      </c>
      <c r="T56" s="16">
        <v>135.69999694824219</v>
      </c>
      <c r="U56" s="16">
        <v>350</v>
      </c>
      <c r="V56" s="16">
        <v>0</v>
      </c>
      <c r="W56" s="16">
        <v>0</v>
      </c>
      <c r="X56" s="16">
        <v>339.1199951171875</v>
      </c>
      <c r="Y56" s="16">
        <v>254.4</v>
      </c>
      <c r="Z56" s="16">
        <v>212.5</v>
      </c>
      <c r="AA56" s="16">
        <v>266.26</v>
      </c>
      <c r="AB56" s="16">
        <v>0</v>
      </c>
      <c r="AC56" s="16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f>SUM('[4]IEX-DAM(Sale)'!AH56,'[4]IEX-RTM(Sale)'!AH56,'[4]G-TAM(Sale)'!AH56)</f>
        <v>0</v>
      </c>
    </row>
    <row r="57" spans="1:34" s="4" customFormat="1" x14ac:dyDescent="0.2">
      <c r="A57" s="1">
        <v>54</v>
      </c>
      <c r="B57" s="8">
        <v>0.55208333333333337</v>
      </c>
      <c r="C57" s="8">
        <v>0.5625</v>
      </c>
      <c r="D57" s="16">
        <v>30</v>
      </c>
      <c r="E57" s="16">
        <v>95</v>
      </c>
      <c r="F57" s="16">
        <v>190</v>
      </c>
      <c r="G57" s="16">
        <v>601.6500244140625</v>
      </c>
      <c r="H57" s="16">
        <v>1119</v>
      </c>
      <c r="I57" s="16">
        <v>800</v>
      </c>
      <c r="J57" s="16">
        <v>70</v>
      </c>
      <c r="K57" s="16">
        <v>160</v>
      </c>
      <c r="L57" s="16">
        <v>575</v>
      </c>
      <c r="M57" s="16">
        <v>713.8699951171875</v>
      </c>
      <c r="N57" s="16">
        <v>934.8499755859375</v>
      </c>
      <c r="O57" s="16">
        <v>397</v>
      </c>
      <c r="P57" s="16">
        <v>1021.260009765625</v>
      </c>
      <c r="Q57" s="16">
        <v>505.70001220703125</v>
      </c>
      <c r="R57" s="16">
        <v>477.42999267578125</v>
      </c>
      <c r="S57" s="16">
        <v>497.6099853515625</v>
      </c>
      <c r="T57" s="16">
        <v>221.66000305175783</v>
      </c>
      <c r="U57" s="16">
        <v>341.3599853515625</v>
      </c>
      <c r="V57" s="16">
        <v>0</v>
      </c>
      <c r="W57" s="16">
        <v>0</v>
      </c>
      <c r="X57" s="16">
        <v>339.45999145507812</v>
      </c>
      <c r="Y57" s="16">
        <v>273.31</v>
      </c>
      <c r="Z57" s="16">
        <v>212.5</v>
      </c>
      <c r="AA57" s="16">
        <v>336.76</v>
      </c>
      <c r="AB57" s="16">
        <v>0</v>
      </c>
      <c r="AC57" s="16">
        <v>7</v>
      </c>
      <c r="AD57" s="16">
        <v>0</v>
      </c>
      <c r="AE57" s="16">
        <v>0</v>
      </c>
      <c r="AF57" s="16">
        <v>0</v>
      </c>
      <c r="AG57" s="16">
        <v>0</v>
      </c>
      <c r="AH57" s="16">
        <f>SUM('[4]IEX-DAM(Sale)'!AH57,'[4]IEX-RTM(Sale)'!AH57,'[4]G-TAM(Sale)'!AH57)</f>
        <v>0</v>
      </c>
    </row>
    <row r="58" spans="1:34" s="4" customFormat="1" x14ac:dyDescent="0.2">
      <c r="A58" s="1">
        <v>55</v>
      </c>
      <c r="B58" s="8">
        <v>0.5625</v>
      </c>
      <c r="C58" s="8">
        <v>0.57291666666666663</v>
      </c>
      <c r="D58" s="16">
        <v>30</v>
      </c>
      <c r="E58" s="16">
        <v>95</v>
      </c>
      <c r="F58" s="16">
        <v>195</v>
      </c>
      <c r="G58" s="16">
        <v>622.07000732421875</v>
      </c>
      <c r="H58" s="16">
        <v>869</v>
      </c>
      <c r="I58" s="16">
        <v>550</v>
      </c>
      <c r="J58" s="16">
        <v>70</v>
      </c>
      <c r="K58" s="16">
        <v>160</v>
      </c>
      <c r="L58" s="16">
        <v>630</v>
      </c>
      <c r="M58" s="16">
        <v>734.260009765625</v>
      </c>
      <c r="N58" s="16">
        <v>935.22998046875</v>
      </c>
      <c r="O58" s="16">
        <v>400</v>
      </c>
      <c r="P58" s="16">
        <v>1022.5800170898437</v>
      </c>
      <c r="Q58" s="16">
        <v>505.79998779296875</v>
      </c>
      <c r="R58" s="16">
        <v>458.32000732421875</v>
      </c>
      <c r="S58" s="16">
        <v>493.39999389648437</v>
      </c>
      <c r="T58" s="16">
        <v>155.89999389648437</v>
      </c>
      <c r="U58" s="16">
        <v>342.14999389648438</v>
      </c>
      <c r="V58" s="16">
        <v>0</v>
      </c>
      <c r="W58" s="16">
        <v>0</v>
      </c>
      <c r="X58" s="16">
        <v>340.239990234375</v>
      </c>
      <c r="Y58" s="16">
        <v>250</v>
      </c>
      <c r="Z58" s="16">
        <v>212.5</v>
      </c>
      <c r="AA58" s="16">
        <v>20</v>
      </c>
      <c r="AB58" s="16">
        <v>0</v>
      </c>
      <c r="AC58" s="16">
        <v>7</v>
      </c>
      <c r="AD58" s="16">
        <v>0</v>
      </c>
      <c r="AE58" s="16">
        <v>0</v>
      </c>
      <c r="AF58" s="16">
        <v>0</v>
      </c>
      <c r="AG58" s="16">
        <v>0</v>
      </c>
      <c r="AH58" s="16">
        <f>SUM('[4]IEX-DAM(Sale)'!AH58,'[4]IEX-RTM(Sale)'!AH58,'[4]G-TAM(Sale)'!AH58)</f>
        <v>0</v>
      </c>
    </row>
    <row r="59" spans="1:34" s="4" customFormat="1" x14ac:dyDescent="0.2">
      <c r="A59" s="1">
        <v>56</v>
      </c>
      <c r="B59" s="8">
        <v>0.57291666666666663</v>
      </c>
      <c r="C59" s="8">
        <v>0.58333333333333337</v>
      </c>
      <c r="D59" s="16">
        <v>30</v>
      </c>
      <c r="E59" s="16">
        <v>95</v>
      </c>
      <c r="F59" s="16">
        <v>200</v>
      </c>
      <c r="G59" s="16">
        <v>622.72998046875</v>
      </c>
      <c r="H59" s="16">
        <v>869</v>
      </c>
      <c r="I59" s="16">
        <v>350</v>
      </c>
      <c r="J59" s="16">
        <v>80</v>
      </c>
      <c r="K59" s="16">
        <v>170</v>
      </c>
      <c r="L59" s="16">
        <v>734.67999267578125</v>
      </c>
      <c r="M59" s="16">
        <v>700</v>
      </c>
      <c r="N59" s="16">
        <v>935.46002197265625</v>
      </c>
      <c r="O59" s="16">
        <v>400</v>
      </c>
      <c r="P59" s="16">
        <v>1222.6000122070313</v>
      </c>
      <c r="Q59" s="16">
        <v>511</v>
      </c>
      <c r="R59" s="16">
        <v>458.989990234375</v>
      </c>
      <c r="S59" s="16">
        <v>494.07000732421875</v>
      </c>
      <c r="T59" s="16">
        <v>156.10000610351562</v>
      </c>
      <c r="U59" s="16">
        <v>342.70001220703125</v>
      </c>
      <c r="V59" s="16">
        <v>0</v>
      </c>
      <c r="W59" s="16">
        <v>0</v>
      </c>
      <c r="X59" s="16">
        <v>340.79000854492187</v>
      </c>
      <c r="Y59" s="16">
        <v>250</v>
      </c>
      <c r="Z59" s="16">
        <v>212.5</v>
      </c>
      <c r="AA59" s="16">
        <v>20</v>
      </c>
      <c r="AB59" s="16">
        <v>0</v>
      </c>
      <c r="AC59" s="16">
        <v>12</v>
      </c>
      <c r="AD59" s="16">
        <v>0</v>
      </c>
      <c r="AE59" s="16">
        <v>0</v>
      </c>
      <c r="AF59" s="16">
        <v>0</v>
      </c>
      <c r="AG59" s="16">
        <v>0</v>
      </c>
      <c r="AH59" s="16">
        <f>SUM('[4]IEX-DAM(Sale)'!AH59,'[4]IEX-RTM(Sale)'!AH59,'[4]G-TAM(Sale)'!AH59)</f>
        <v>0</v>
      </c>
    </row>
    <row r="60" spans="1:34" s="4" customFormat="1" x14ac:dyDescent="0.2">
      <c r="A60" s="1">
        <v>57</v>
      </c>
      <c r="B60" s="8">
        <v>0.58333333333333337</v>
      </c>
      <c r="C60" s="8">
        <v>0.59375</v>
      </c>
      <c r="D60" s="16">
        <v>0</v>
      </c>
      <c r="E60" s="16">
        <v>65</v>
      </c>
      <c r="F60" s="16">
        <v>255</v>
      </c>
      <c r="G60" s="16">
        <v>704.22998046875</v>
      </c>
      <c r="H60" s="16">
        <v>924</v>
      </c>
      <c r="I60" s="16">
        <v>0</v>
      </c>
      <c r="J60" s="16">
        <v>80</v>
      </c>
      <c r="K60" s="16">
        <v>300</v>
      </c>
      <c r="L60" s="16">
        <v>886.61</v>
      </c>
      <c r="M60" s="16">
        <v>650</v>
      </c>
      <c r="N60" s="16">
        <v>936.25</v>
      </c>
      <c r="O60" s="16">
        <v>300</v>
      </c>
      <c r="P60" s="16">
        <v>1260.1200268554687</v>
      </c>
      <c r="Q60" s="16">
        <v>516.0999755859375</v>
      </c>
      <c r="R60" s="16">
        <v>459.010009765625</v>
      </c>
      <c r="S60" s="16">
        <v>494.08999633789062</v>
      </c>
      <c r="T60" s="16">
        <v>156.19999694824219</v>
      </c>
      <c r="U60" s="16">
        <v>353.20001220703125</v>
      </c>
      <c r="V60" s="16">
        <v>0</v>
      </c>
      <c r="W60" s="16">
        <v>0</v>
      </c>
      <c r="X60" s="16">
        <v>341.20999145507812</v>
      </c>
      <c r="Y60" s="16">
        <v>300</v>
      </c>
      <c r="Z60" s="16">
        <v>433</v>
      </c>
      <c r="AA60" s="16">
        <v>20</v>
      </c>
      <c r="AB60" s="16">
        <v>0</v>
      </c>
      <c r="AC60" s="16">
        <v>12</v>
      </c>
      <c r="AD60" s="16">
        <v>0</v>
      </c>
      <c r="AE60" s="16">
        <v>0</v>
      </c>
      <c r="AF60" s="16">
        <v>0</v>
      </c>
      <c r="AG60" s="16">
        <v>0</v>
      </c>
      <c r="AH60" s="16">
        <f>SUM('[4]IEX-DAM(Sale)'!AH60,'[4]IEX-RTM(Sale)'!AH60,'[4]G-TAM(Sale)'!AH60)</f>
        <v>0</v>
      </c>
    </row>
    <row r="61" spans="1:34" s="4" customFormat="1" x14ac:dyDescent="0.2">
      <c r="A61" s="1">
        <v>58</v>
      </c>
      <c r="B61" s="8">
        <v>0.59375</v>
      </c>
      <c r="C61" s="8">
        <v>0.60416666666666663</v>
      </c>
      <c r="D61" s="16">
        <v>30</v>
      </c>
      <c r="E61" s="16">
        <v>95</v>
      </c>
      <c r="F61" s="16">
        <v>260</v>
      </c>
      <c r="G61" s="16">
        <v>704.92999267578125</v>
      </c>
      <c r="H61" s="16">
        <v>914</v>
      </c>
      <c r="I61" s="16">
        <v>358.9</v>
      </c>
      <c r="J61" s="16">
        <v>70</v>
      </c>
      <c r="K61" s="16">
        <v>150</v>
      </c>
      <c r="L61" s="16">
        <v>936.03997802734375</v>
      </c>
      <c r="M61" s="16">
        <v>500</v>
      </c>
      <c r="N61" s="16">
        <v>941.469970703125</v>
      </c>
      <c r="O61" s="16">
        <v>200</v>
      </c>
      <c r="P61" s="16">
        <v>1500.0000170898438</v>
      </c>
      <c r="Q61" s="16">
        <v>516.29998779296875</v>
      </c>
      <c r="R61" s="16">
        <v>464.010009765625</v>
      </c>
      <c r="S61" s="16">
        <v>494.07998657226562</v>
      </c>
      <c r="T61" s="16">
        <v>156.39999389648437</v>
      </c>
      <c r="U61" s="16">
        <v>353.54998779296875</v>
      </c>
      <c r="V61" s="16">
        <v>0</v>
      </c>
      <c r="W61" s="16">
        <v>0</v>
      </c>
      <c r="X61" s="16">
        <v>341.48001098632812</v>
      </c>
      <c r="Y61" s="16">
        <v>185</v>
      </c>
      <c r="Z61" s="16">
        <v>433</v>
      </c>
      <c r="AA61" s="16">
        <v>20</v>
      </c>
      <c r="AB61" s="16">
        <v>0</v>
      </c>
      <c r="AC61" s="16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f>SUM('[4]IEX-DAM(Sale)'!AH61,'[4]IEX-RTM(Sale)'!AH61,'[4]G-TAM(Sale)'!AH61)</f>
        <v>0</v>
      </c>
    </row>
    <row r="62" spans="1:34" s="4" customFormat="1" x14ac:dyDescent="0.2">
      <c r="A62" s="1">
        <v>59</v>
      </c>
      <c r="B62" s="8">
        <v>0.60416666666666663</v>
      </c>
      <c r="C62" s="8">
        <v>0.61458333333333337</v>
      </c>
      <c r="D62" s="16">
        <v>30</v>
      </c>
      <c r="E62" s="16">
        <v>90</v>
      </c>
      <c r="F62" s="16">
        <v>250</v>
      </c>
      <c r="G62" s="16">
        <v>656.47998046875</v>
      </c>
      <c r="H62" s="16">
        <v>961.7</v>
      </c>
      <c r="I62" s="16">
        <v>734.6</v>
      </c>
      <c r="J62" s="16">
        <v>120</v>
      </c>
      <c r="K62" s="16">
        <v>250</v>
      </c>
      <c r="L62" s="16">
        <v>735</v>
      </c>
      <c r="M62" s="16">
        <v>350</v>
      </c>
      <c r="N62" s="16">
        <v>942.6099853515625</v>
      </c>
      <c r="O62" s="16">
        <v>363.1</v>
      </c>
      <c r="P62" s="16">
        <v>1449.9999951171876</v>
      </c>
      <c r="Q62" s="16">
        <v>516.5</v>
      </c>
      <c r="R62" s="16">
        <v>463.91000366210937</v>
      </c>
      <c r="S62" s="16">
        <v>493.98001098632812</v>
      </c>
      <c r="T62" s="16">
        <v>506.5</v>
      </c>
      <c r="U62" s="16">
        <v>300</v>
      </c>
      <c r="V62" s="16">
        <v>0</v>
      </c>
      <c r="W62" s="16">
        <v>0</v>
      </c>
      <c r="X62" s="16">
        <v>341.76998901367187</v>
      </c>
      <c r="Y62" s="16">
        <v>26.23</v>
      </c>
      <c r="Z62" s="16">
        <v>525</v>
      </c>
      <c r="AA62" s="16">
        <v>20</v>
      </c>
      <c r="AB62" s="16">
        <v>0</v>
      </c>
      <c r="AC62" s="16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f>SUM('[4]IEX-DAM(Sale)'!AH62,'[4]IEX-RTM(Sale)'!AH62,'[4]G-TAM(Sale)'!AH62)</f>
        <v>0</v>
      </c>
    </row>
    <row r="63" spans="1:34" s="4" customFormat="1" x14ac:dyDescent="0.2">
      <c r="A63" s="1">
        <v>60</v>
      </c>
      <c r="B63" s="8">
        <v>0.61458333333333337</v>
      </c>
      <c r="C63" s="8">
        <v>0.625</v>
      </c>
      <c r="D63" s="16">
        <v>30</v>
      </c>
      <c r="E63" s="16">
        <v>80</v>
      </c>
      <c r="F63" s="16">
        <v>240</v>
      </c>
      <c r="G63" s="16">
        <v>807.6199951171875</v>
      </c>
      <c r="H63" s="16">
        <v>1000.0000030517579</v>
      </c>
      <c r="I63" s="16">
        <v>854.26</v>
      </c>
      <c r="J63" s="16">
        <v>151.4</v>
      </c>
      <c r="K63" s="16">
        <v>150</v>
      </c>
      <c r="L63" s="16">
        <v>620</v>
      </c>
      <c r="M63" s="16">
        <v>350</v>
      </c>
      <c r="N63" s="16">
        <v>942.989990234375</v>
      </c>
      <c r="O63" s="16">
        <v>365.38</v>
      </c>
      <c r="P63" s="16">
        <v>1350</v>
      </c>
      <c r="Q63" s="16">
        <v>506.70001220703125</v>
      </c>
      <c r="R63" s="16">
        <v>473.54998779296875</v>
      </c>
      <c r="S63" s="16">
        <v>503.6199951171875</v>
      </c>
      <c r="T63" s="16">
        <v>506.69999694824219</v>
      </c>
      <c r="U63" s="16">
        <v>350</v>
      </c>
      <c r="V63" s="16">
        <v>0</v>
      </c>
      <c r="W63" s="16">
        <v>0</v>
      </c>
      <c r="X63" s="16">
        <v>341.69000244140625</v>
      </c>
      <c r="Y63" s="16">
        <v>36.89</v>
      </c>
      <c r="Z63" s="16">
        <v>510.8</v>
      </c>
      <c r="AA63" s="16">
        <v>20</v>
      </c>
      <c r="AB63" s="16">
        <v>0</v>
      </c>
      <c r="AC63" s="16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f>SUM('[4]IEX-DAM(Sale)'!AH63,'[4]IEX-RTM(Sale)'!AH63,'[4]G-TAM(Sale)'!AH63)</f>
        <v>0</v>
      </c>
    </row>
    <row r="64" spans="1:34" s="4" customFormat="1" x14ac:dyDescent="0.2">
      <c r="A64" s="1">
        <v>61</v>
      </c>
      <c r="B64" s="8">
        <v>0.625</v>
      </c>
      <c r="C64" s="8">
        <v>0.63541666666666663</v>
      </c>
      <c r="D64" s="16">
        <v>0</v>
      </c>
      <c r="E64" s="16">
        <v>0</v>
      </c>
      <c r="F64" s="16">
        <v>240</v>
      </c>
      <c r="G64" s="16">
        <v>300</v>
      </c>
      <c r="H64" s="16">
        <v>675.4</v>
      </c>
      <c r="I64" s="16">
        <v>726.54</v>
      </c>
      <c r="J64" s="16">
        <v>0</v>
      </c>
      <c r="K64" s="16">
        <v>12.1</v>
      </c>
      <c r="L64" s="16">
        <v>602.3599829101563</v>
      </c>
      <c r="M64" s="16">
        <v>550</v>
      </c>
      <c r="N64" s="16">
        <v>1170.5099853515626</v>
      </c>
      <c r="O64" s="16">
        <v>100</v>
      </c>
      <c r="P64" s="16">
        <v>1342.6000073242187</v>
      </c>
      <c r="Q64" s="16">
        <v>466.89999389648437</v>
      </c>
      <c r="R64" s="16">
        <v>463.91000366210937</v>
      </c>
      <c r="S64" s="16">
        <v>483.98001098632812</v>
      </c>
      <c r="T64" s="16">
        <v>256.89999389648438</v>
      </c>
      <c r="U64" s="16">
        <v>350</v>
      </c>
      <c r="V64" s="16">
        <v>0</v>
      </c>
      <c r="W64" s="16">
        <v>0</v>
      </c>
      <c r="X64" s="16">
        <v>342.04998779296875</v>
      </c>
      <c r="Y64" s="16">
        <v>400</v>
      </c>
      <c r="Z64" s="16">
        <v>235</v>
      </c>
      <c r="AA64" s="16">
        <v>20</v>
      </c>
      <c r="AB64" s="16">
        <v>0</v>
      </c>
      <c r="AC64" s="16">
        <v>0</v>
      </c>
      <c r="AD64" s="16">
        <v>0</v>
      </c>
      <c r="AE64" s="16">
        <v>0</v>
      </c>
      <c r="AF64" s="16">
        <v>0</v>
      </c>
      <c r="AG64" s="16">
        <v>0</v>
      </c>
      <c r="AH64" s="16">
        <f>SUM('[4]IEX-DAM(Sale)'!AH64,'[4]IEX-RTM(Sale)'!AH64,'[4]G-TAM(Sale)'!AH64)</f>
        <v>0</v>
      </c>
    </row>
    <row r="65" spans="1:34" s="4" customFormat="1" x14ac:dyDescent="0.2">
      <c r="A65" s="1">
        <v>62</v>
      </c>
      <c r="B65" s="8">
        <v>0.63541666666666663</v>
      </c>
      <c r="C65" s="8">
        <v>0.64583333333333337</v>
      </c>
      <c r="D65" s="16">
        <v>30</v>
      </c>
      <c r="E65" s="16">
        <v>0</v>
      </c>
      <c r="F65" s="16">
        <v>240</v>
      </c>
      <c r="G65" s="16">
        <v>300</v>
      </c>
      <c r="H65" s="16">
        <v>749.99999923706059</v>
      </c>
      <c r="I65" s="16">
        <v>700</v>
      </c>
      <c r="J65" s="16">
        <v>100</v>
      </c>
      <c r="K65" s="16">
        <v>119.05</v>
      </c>
      <c r="L65" s="16">
        <v>634.82000244140625</v>
      </c>
      <c r="M65" s="16">
        <v>450</v>
      </c>
      <c r="N65" s="16">
        <v>1184.3200073242187</v>
      </c>
      <c r="O65" s="16">
        <v>52</v>
      </c>
      <c r="P65" s="16">
        <v>1241.7600268554688</v>
      </c>
      <c r="Q65" s="16">
        <v>467.20001220703125</v>
      </c>
      <c r="R65" s="16">
        <v>459.67999267578125</v>
      </c>
      <c r="S65" s="16">
        <v>484.739990234375</v>
      </c>
      <c r="T65" s="16">
        <v>257.19999694824219</v>
      </c>
      <c r="U65" s="16">
        <v>350</v>
      </c>
      <c r="V65" s="16">
        <v>0</v>
      </c>
      <c r="W65" s="16">
        <v>0</v>
      </c>
      <c r="X65" s="16">
        <v>342.94000244140625</v>
      </c>
      <c r="Y65" s="16">
        <v>500</v>
      </c>
      <c r="Z65" s="16">
        <v>250</v>
      </c>
      <c r="AA65" s="16">
        <v>20</v>
      </c>
      <c r="AB65" s="16">
        <v>0</v>
      </c>
      <c r="AC65" s="16">
        <v>0</v>
      </c>
      <c r="AD65" s="16">
        <v>0</v>
      </c>
      <c r="AE65" s="16">
        <v>0</v>
      </c>
      <c r="AF65" s="16">
        <v>0</v>
      </c>
      <c r="AG65" s="16">
        <v>0</v>
      </c>
      <c r="AH65" s="16">
        <f>SUM('[4]IEX-DAM(Sale)'!AH65,'[4]IEX-RTM(Sale)'!AH65,'[4]G-TAM(Sale)'!AH65)</f>
        <v>0</v>
      </c>
    </row>
    <row r="66" spans="1:34" s="4" customFormat="1" x14ac:dyDescent="0.2">
      <c r="A66" s="1">
        <v>63</v>
      </c>
      <c r="B66" s="8">
        <v>0.64583333333333337</v>
      </c>
      <c r="C66" s="8">
        <v>0.65625</v>
      </c>
      <c r="D66" s="16">
        <v>30</v>
      </c>
      <c r="E66" s="16">
        <v>0</v>
      </c>
      <c r="F66" s="16">
        <v>235</v>
      </c>
      <c r="G66" s="16">
        <v>500</v>
      </c>
      <c r="H66" s="16">
        <v>700.0000061035156</v>
      </c>
      <c r="I66" s="16">
        <v>600</v>
      </c>
      <c r="J66" s="16">
        <v>100</v>
      </c>
      <c r="K66" s="16">
        <v>0</v>
      </c>
      <c r="L66" s="16">
        <v>578.219970703125</v>
      </c>
      <c r="M66" s="16">
        <v>600</v>
      </c>
      <c r="N66" s="16">
        <v>915.1400146484375</v>
      </c>
      <c r="O66" s="16">
        <v>150</v>
      </c>
      <c r="P66" s="16">
        <v>1192.1499707031251</v>
      </c>
      <c r="Q66" s="16">
        <v>467.39999389648437</v>
      </c>
      <c r="R66" s="16">
        <v>465.1099853515625</v>
      </c>
      <c r="S66" s="16">
        <v>485.260009765625</v>
      </c>
      <c r="T66" s="16">
        <v>157.39999389648437</v>
      </c>
      <c r="U66" s="16">
        <v>350</v>
      </c>
      <c r="V66" s="16">
        <v>0</v>
      </c>
      <c r="W66" s="16">
        <v>0</v>
      </c>
      <c r="X66" s="16">
        <v>343.60000610351562</v>
      </c>
      <c r="Y66" s="16">
        <v>300</v>
      </c>
      <c r="Z66" s="16">
        <v>250</v>
      </c>
      <c r="AA66" s="16">
        <v>420</v>
      </c>
      <c r="AB66" s="16">
        <v>0</v>
      </c>
      <c r="AC66" s="16">
        <v>0</v>
      </c>
      <c r="AD66" s="16">
        <v>0</v>
      </c>
      <c r="AE66" s="16">
        <v>0</v>
      </c>
      <c r="AF66" s="16">
        <v>0</v>
      </c>
      <c r="AG66" s="16">
        <v>0</v>
      </c>
      <c r="AH66" s="16">
        <f>SUM('[4]IEX-DAM(Sale)'!AH66,'[4]IEX-RTM(Sale)'!AH66,'[4]G-TAM(Sale)'!AH66)</f>
        <v>0</v>
      </c>
    </row>
    <row r="67" spans="1:34" s="4" customFormat="1" x14ac:dyDescent="0.2">
      <c r="A67" s="1">
        <v>64</v>
      </c>
      <c r="B67" s="8">
        <v>0.65625</v>
      </c>
      <c r="C67" s="8">
        <v>0.66666666666666663</v>
      </c>
      <c r="D67" s="16">
        <v>30</v>
      </c>
      <c r="E67" s="16">
        <v>0</v>
      </c>
      <c r="F67" s="16">
        <v>235</v>
      </c>
      <c r="G67" s="16">
        <v>400</v>
      </c>
      <c r="H67" s="16">
        <v>508.3</v>
      </c>
      <c r="I67" s="16">
        <v>329.8</v>
      </c>
      <c r="J67" s="16">
        <v>0</v>
      </c>
      <c r="K67" s="16">
        <v>0</v>
      </c>
      <c r="L67" s="16">
        <v>370</v>
      </c>
      <c r="M67" s="16">
        <v>510</v>
      </c>
      <c r="N67" s="16">
        <v>921.510009765625</v>
      </c>
      <c r="O67" s="16">
        <v>100</v>
      </c>
      <c r="P67" s="16">
        <v>1149.9999780273438</v>
      </c>
      <c r="Q67" s="16">
        <v>467.70001220703125</v>
      </c>
      <c r="R67" s="16">
        <v>455.8599853515625</v>
      </c>
      <c r="S67" s="16">
        <v>486.010009765625</v>
      </c>
      <c r="T67" s="16">
        <v>157.69999694824219</v>
      </c>
      <c r="U67" s="16">
        <v>250</v>
      </c>
      <c r="V67" s="16">
        <v>0</v>
      </c>
      <c r="W67" s="16">
        <v>0</v>
      </c>
      <c r="X67" s="16">
        <v>344.48001098632812</v>
      </c>
      <c r="Y67" s="16">
        <v>200</v>
      </c>
      <c r="Z67" s="16">
        <v>250</v>
      </c>
      <c r="AA67" s="16">
        <v>420</v>
      </c>
      <c r="AB67" s="16">
        <v>0</v>
      </c>
      <c r="AC67" s="16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f>SUM('[4]IEX-DAM(Sale)'!AH67,'[4]IEX-RTM(Sale)'!AH67,'[4]G-TAM(Sale)'!AH67)</f>
        <v>0</v>
      </c>
    </row>
    <row r="68" spans="1:34" s="4" customFormat="1" x14ac:dyDescent="0.2">
      <c r="A68" s="1">
        <v>65</v>
      </c>
      <c r="B68" s="8">
        <v>0.66666666666666663</v>
      </c>
      <c r="C68" s="8">
        <v>0.67708333333333337</v>
      </c>
      <c r="D68" s="16">
        <v>0</v>
      </c>
      <c r="E68" s="16">
        <v>0</v>
      </c>
      <c r="F68" s="16">
        <v>245</v>
      </c>
      <c r="G68" s="16">
        <v>500</v>
      </c>
      <c r="H68" s="16">
        <v>454.5</v>
      </c>
      <c r="I68" s="16">
        <v>0</v>
      </c>
      <c r="J68" s="16">
        <v>0</v>
      </c>
      <c r="K68" s="16">
        <v>0</v>
      </c>
      <c r="L68" s="16">
        <v>580.67999267578125</v>
      </c>
      <c r="M68" s="16">
        <v>210</v>
      </c>
      <c r="N68" s="16">
        <v>942.0999755859375</v>
      </c>
      <c r="O68" s="16">
        <v>139.4</v>
      </c>
      <c r="P68" s="16">
        <v>822.71002197265625</v>
      </c>
      <c r="Q68" s="16">
        <v>468</v>
      </c>
      <c r="R68" s="16">
        <v>400</v>
      </c>
      <c r="S68" s="16">
        <v>796.719970703125</v>
      </c>
      <c r="T68" s="16">
        <v>158</v>
      </c>
      <c r="U68" s="16">
        <v>200</v>
      </c>
      <c r="V68" s="16">
        <v>0</v>
      </c>
      <c r="W68" s="16">
        <v>0</v>
      </c>
      <c r="X68" s="16">
        <v>0</v>
      </c>
      <c r="Y68" s="16">
        <v>100</v>
      </c>
      <c r="Z68" s="16">
        <v>250</v>
      </c>
      <c r="AA68" s="16">
        <v>220</v>
      </c>
      <c r="AB68" s="16">
        <v>0</v>
      </c>
      <c r="AC68" s="16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f>SUM('[4]IEX-DAM(Sale)'!AH68,'[4]IEX-RTM(Sale)'!AH68,'[4]G-TAM(Sale)'!AH68)</f>
        <v>0</v>
      </c>
    </row>
    <row r="69" spans="1:34" s="4" customFormat="1" x14ac:dyDescent="0.2">
      <c r="A69" s="1">
        <v>66</v>
      </c>
      <c r="B69" s="8">
        <v>0.67708333333333337</v>
      </c>
      <c r="C69" s="8">
        <v>0.6875</v>
      </c>
      <c r="D69" s="16">
        <v>0</v>
      </c>
      <c r="E69" s="16">
        <v>0</v>
      </c>
      <c r="F69" s="16">
        <v>240</v>
      </c>
      <c r="G69" s="16">
        <v>400</v>
      </c>
      <c r="H69" s="16">
        <v>300</v>
      </c>
      <c r="I69" s="16">
        <v>400</v>
      </c>
      <c r="J69" s="16">
        <v>0</v>
      </c>
      <c r="K69" s="16">
        <v>0</v>
      </c>
      <c r="L69" s="16">
        <v>270</v>
      </c>
      <c r="M69" s="16">
        <v>210</v>
      </c>
      <c r="N69" s="16">
        <v>900</v>
      </c>
      <c r="O69" s="16">
        <v>150</v>
      </c>
      <c r="P69" s="16">
        <v>813.3900146484375</v>
      </c>
      <c r="Q69" s="16">
        <v>468.29998779296875</v>
      </c>
      <c r="R69" s="16">
        <v>300</v>
      </c>
      <c r="S69" s="16">
        <v>807.010009765625</v>
      </c>
      <c r="T69" s="16">
        <v>158.30000305175781</v>
      </c>
      <c r="U69" s="16">
        <v>100</v>
      </c>
      <c r="V69" s="16">
        <v>0</v>
      </c>
      <c r="W69" s="16">
        <v>0</v>
      </c>
      <c r="X69" s="16">
        <v>0</v>
      </c>
      <c r="Y69" s="16">
        <v>100</v>
      </c>
      <c r="Z69" s="16">
        <v>270</v>
      </c>
      <c r="AA69" s="16">
        <v>220</v>
      </c>
      <c r="AB69" s="16">
        <v>0</v>
      </c>
      <c r="AC69" s="16">
        <v>0</v>
      </c>
      <c r="AD69" s="16">
        <v>0</v>
      </c>
      <c r="AE69" s="16">
        <v>0</v>
      </c>
      <c r="AF69" s="16">
        <v>0</v>
      </c>
      <c r="AG69" s="16">
        <v>0</v>
      </c>
      <c r="AH69" s="16">
        <f>SUM('[4]IEX-DAM(Sale)'!AH69,'[4]IEX-RTM(Sale)'!AH69,'[4]G-TAM(Sale)'!AH69)</f>
        <v>0</v>
      </c>
    </row>
    <row r="70" spans="1:34" s="4" customFormat="1" x14ac:dyDescent="0.2">
      <c r="A70" s="1">
        <v>67</v>
      </c>
      <c r="B70" s="8">
        <v>0.6875</v>
      </c>
      <c r="C70" s="8">
        <v>0.69791666666666663</v>
      </c>
      <c r="D70" s="16">
        <v>0</v>
      </c>
      <c r="E70" s="16">
        <v>0</v>
      </c>
      <c r="F70" s="16">
        <v>0</v>
      </c>
      <c r="G70" s="16">
        <v>350</v>
      </c>
      <c r="H70" s="16">
        <v>350</v>
      </c>
      <c r="I70" s="16">
        <v>249.99</v>
      </c>
      <c r="J70" s="16">
        <v>0</v>
      </c>
      <c r="K70" s="16">
        <v>0</v>
      </c>
      <c r="L70" s="16">
        <v>542.44000244140625</v>
      </c>
      <c r="M70" s="16">
        <v>10</v>
      </c>
      <c r="N70" s="16">
        <v>750</v>
      </c>
      <c r="O70" s="16">
        <v>0</v>
      </c>
      <c r="P70" s="16">
        <v>794.260009765625</v>
      </c>
      <c r="Q70" s="16">
        <v>468.60000610351562</v>
      </c>
      <c r="R70" s="16">
        <v>200</v>
      </c>
      <c r="S70" s="16">
        <v>777.4000244140625</v>
      </c>
      <c r="T70" s="16">
        <v>158.60000610351562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250</v>
      </c>
      <c r="AA70" s="16">
        <v>20</v>
      </c>
      <c r="AB70" s="16">
        <v>0</v>
      </c>
      <c r="AC70" s="16">
        <v>0</v>
      </c>
      <c r="AD70" s="16">
        <v>0</v>
      </c>
      <c r="AE70" s="16">
        <v>0</v>
      </c>
      <c r="AF70" s="16">
        <v>0</v>
      </c>
      <c r="AG70" s="16">
        <v>0</v>
      </c>
      <c r="AH70" s="16">
        <f>SUM('[4]IEX-DAM(Sale)'!AH70,'[4]IEX-RTM(Sale)'!AH70,'[4]G-TAM(Sale)'!AH70)</f>
        <v>0</v>
      </c>
    </row>
    <row r="71" spans="1:34" s="4" customFormat="1" x14ac:dyDescent="0.2">
      <c r="A71" s="1">
        <v>68</v>
      </c>
      <c r="B71" s="8">
        <v>0.69791666666666663</v>
      </c>
      <c r="C71" s="8">
        <v>0.70833333333333337</v>
      </c>
      <c r="D71" s="16">
        <v>0</v>
      </c>
      <c r="E71" s="16">
        <v>0</v>
      </c>
      <c r="F71" s="16">
        <v>0</v>
      </c>
      <c r="G71" s="16">
        <v>250</v>
      </c>
      <c r="H71" s="16">
        <v>300</v>
      </c>
      <c r="I71" s="16">
        <v>0</v>
      </c>
      <c r="J71" s="16">
        <v>0</v>
      </c>
      <c r="K71" s="16">
        <v>0</v>
      </c>
      <c r="L71" s="16">
        <v>450</v>
      </c>
      <c r="M71" s="16">
        <v>10</v>
      </c>
      <c r="N71" s="16">
        <v>894.54998779296875</v>
      </c>
      <c r="O71" s="16">
        <v>0</v>
      </c>
      <c r="P71" s="16">
        <v>795.02001953125</v>
      </c>
      <c r="Q71" s="16">
        <v>468.89999389648437</v>
      </c>
      <c r="R71" s="16">
        <v>100</v>
      </c>
      <c r="S71" s="16">
        <v>777.5999755859375</v>
      </c>
      <c r="T71" s="16">
        <v>98.900001525878906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250</v>
      </c>
      <c r="AA71" s="16">
        <v>20</v>
      </c>
      <c r="AB71" s="16">
        <v>0</v>
      </c>
      <c r="AC71" s="16">
        <v>0</v>
      </c>
      <c r="AD71" s="16">
        <v>0</v>
      </c>
      <c r="AE71" s="16">
        <v>0</v>
      </c>
      <c r="AF71" s="16">
        <v>0</v>
      </c>
      <c r="AG71" s="16">
        <v>0</v>
      </c>
      <c r="AH71" s="16">
        <f>SUM('[4]IEX-DAM(Sale)'!AH71,'[4]IEX-RTM(Sale)'!AH71,'[4]G-TAM(Sale)'!AH71)</f>
        <v>0</v>
      </c>
    </row>
    <row r="72" spans="1:34" s="4" customFormat="1" x14ac:dyDescent="0.2">
      <c r="A72" s="1">
        <v>69</v>
      </c>
      <c r="B72" s="8">
        <v>0.70833333333333337</v>
      </c>
      <c r="C72" s="8">
        <v>0.71875</v>
      </c>
      <c r="D72" s="16">
        <v>0</v>
      </c>
      <c r="E72" s="16">
        <v>0</v>
      </c>
      <c r="F72" s="16">
        <v>0</v>
      </c>
      <c r="G72" s="16">
        <v>0</v>
      </c>
      <c r="H72" s="16">
        <v>700</v>
      </c>
      <c r="I72" s="16">
        <v>0</v>
      </c>
      <c r="J72" s="16">
        <v>0</v>
      </c>
      <c r="K72" s="16">
        <v>0</v>
      </c>
      <c r="L72" s="16">
        <v>100</v>
      </c>
      <c r="M72" s="16">
        <v>0</v>
      </c>
      <c r="N72" s="16">
        <v>200</v>
      </c>
      <c r="O72" s="16">
        <v>0</v>
      </c>
      <c r="P72" s="16">
        <v>100</v>
      </c>
      <c r="Q72" s="16">
        <v>200</v>
      </c>
      <c r="R72" s="16">
        <v>0</v>
      </c>
      <c r="S72" s="16">
        <v>100</v>
      </c>
      <c r="T72" s="16">
        <v>0</v>
      </c>
      <c r="U72" s="16">
        <v>0</v>
      </c>
      <c r="V72" s="16">
        <v>0</v>
      </c>
      <c r="W72" s="16">
        <v>0</v>
      </c>
      <c r="X72" s="16">
        <v>100</v>
      </c>
      <c r="Y72" s="16">
        <v>91.16</v>
      </c>
      <c r="Z72" s="16">
        <v>150</v>
      </c>
      <c r="AA72" s="16">
        <v>20</v>
      </c>
      <c r="AB72" s="16">
        <v>0</v>
      </c>
      <c r="AC72" s="16">
        <v>0</v>
      </c>
      <c r="AD72" s="16">
        <v>0</v>
      </c>
      <c r="AE72" s="16">
        <v>0</v>
      </c>
      <c r="AF72" s="16">
        <v>0</v>
      </c>
      <c r="AG72" s="16">
        <v>0</v>
      </c>
      <c r="AH72" s="16">
        <f>SUM('[4]IEX-DAM(Sale)'!AH72,'[4]IEX-RTM(Sale)'!AH72,'[4]G-TAM(Sale)'!AH72)</f>
        <v>0</v>
      </c>
    </row>
    <row r="73" spans="1:34" s="4" customFormat="1" x14ac:dyDescent="0.2">
      <c r="A73" s="1">
        <v>70</v>
      </c>
      <c r="B73" s="8">
        <v>0.71875</v>
      </c>
      <c r="C73" s="8">
        <v>0.72916666666666663</v>
      </c>
      <c r="D73" s="16">
        <v>0</v>
      </c>
      <c r="E73" s="16">
        <v>0</v>
      </c>
      <c r="F73" s="16">
        <v>0</v>
      </c>
      <c r="G73" s="16">
        <v>0</v>
      </c>
      <c r="H73" s="16">
        <v>700</v>
      </c>
      <c r="I73" s="16">
        <v>0</v>
      </c>
      <c r="J73" s="16">
        <v>0</v>
      </c>
      <c r="K73" s="16">
        <v>0</v>
      </c>
      <c r="L73" s="16">
        <v>200</v>
      </c>
      <c r="M73" s="16">
        <v>0</v>
      </c>
      <c r="N73" s="16">
        <v>200</v>
      </c>
      <c r="O73" s="16">
        <v>0</v>
      </c>
      <c r="P73" s="16">
        <v>100</v>
      </c>
      <c r="Q73" s="16">
        <v>200</v>
      </c>
      <c r="R73" s="16">
        <v>0</v>
      </c>
      <c r="S73" s="16">
        <v>200</v>
      </c>
      <c r="T73" s="16">
        <v>0</v>
      </c>
      <c r="U73" s="16">
        <v>0</v>
      </c>
      <c r="V73" s="16">
        <v>0</v>
      </c>
      <c r="W73" s="16">
        <v>0</v>
      </c>
      <c r="X73" s="16">
        <v>100</v>
      </c>
      <c r="Y73" s="16">
        <v>150</v>
      </c>
      <c r="Z73" s="16">
        <v>150</v>
      </c>
      <c r="AA73" s="16">
        <v>0</v>
      </c>
      <c r="AB73" s="16">
        <v>0</v>
      </c>
      <c r="AC73" s="16">
        <v>0</v>
      </c>
      <c r="AD73" s="16">
        <v>0</v>
      </c>
      <c r="AE73" s="16">
        <v>0</v>
      </c>
      <c r="AF73" s="16">
        <v>0</v>
      </c>
      <c r="AG73" s="16">
        <v>0</v>
      </c>
      <c r="AH73" s="16">
        <f>SUM('[4]IEX-DAM(Sale)'!AH73,'[4]IEX-RTM(Sale)'!AH73,'[4]G-TAM(Sale)'!AH73)</f>
        <v>0</v>
      </c>
    </row>
    <row r="74" spans="1:34" s="4" customFormat="1" x14ac:dyDescent="0.2">
      <c r="A74" s="1">
        <v>71</v>
      </c>
      <c r="B74" s="8">
        <v>0.72916666666666663</v>
      </c>
      <c r="C74" s="8">
        <v>0.73958333333333337</v>
      </c>
      <c r="D74" s="16">
        <v>0</v>
      </c>
      <c r="E74" s="16">
        <v>0</v>
      </c>
      <c r="F74" s="16">
        <v>0</v>
      </c>
      <c r="G74" s="16">
        <v>150</v>
      </c>
      <c r="H74" s="16">
        <v>700</v>
      </c>
      <c r="I74" s="16">
        <v>0</v>
      </c>
      <c r="J74" s="16">
        <v>0</v>
      </c>
      <c r="K74" s="16">
        <v>0</v>
      </c>
      <c r="L74" s="16">
        <v>120.65</v>
      </c>
      <c r="M74" s="16">
        <v>0</v>
      </c>
      <c r="N74" s="16">
        <v>200</v>
      </c>
      <c r="O74" s="16">
        <v>0</v>
      </c>
      <c r="P74" s="16">
        <v>100</v>
      </c>
      <c r="Q74" s="16">
        <v>0</v>
      </c>
      <c r="R74" s="16">
        <v>0</v>
      </c>
      <c r="S74" s="16">
        <v>100</v>
      </c>
      <c r="T74" s="16">
        <v>200</v>
      </c>
      <c r="U74" s="16">
        <v>0</v>
      </c>
      <c r="V74" s="16">
        <v>0</v>
      </c>
      <c r="W74" s="16">
        <v>0</v>
      </c>
      <c r="X74" s="16">
        <v>100</v>
      </c>
      <c r="Y74" s="16">
        <v>100</v>
      </c>
      <c r="Z74" s="16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16">
        <v>0</v>
      </c>
      <c r="AG74" s="16">
        <v>0</v>
      </c>
      <c r="AH74" s="16">
        <f>SUM('[4]IEX-DAM(Sale)'!AH74,'[4]IEX-RTM(Sale)'!AH74,'[4]G-TAM(Sale)'!AH74)</f>
        <v>0</v>
      </c>
    </row>
    <row r="75" spans="1:34" s="4" customFormat="1" x14ac:dyDescent="0.2">
      <c r="A75" s="1">
        <v>72</v>
      </c>
      <c r="B75" s="8">
        <v>0.73958333333333337</v>
      </c>
      <c r="C75" s="8">
        <v>0.75</v>
      </c>
      <c r="D75" s="16">
        <v>0</v>
      </c>
      <c r="E75" s="16">
        <v>0</v>
      </c>
      <c r="F75" s="16">
        <v>0</v>
      </c>
      <c r="G75" s="16">
        <v>150</v>
      </c>
      <c r="H75" s="16">
        <v>700</v>
      </c>
      <c r="I75" s="16">
        <v>0</v>
      </c>
      <c r="J75" s="16">
        <v>0</v>
      </c>
      <c r="K75" s="16">
        <v>0</v>
      </c>
      <c r="L75" s="16">
        <v>146.44</v>
      </c>
      <c r="M75" s="16">
        <v>0</v>
      </c>
      <c r="N75" s="16">
        <v>200</v>
      </c>
      <c r="O75" s="16">
        <v>0</v>
      </c>
      <c r="P75" s="16">
        <v>100</v>
      </c>
      <c r="Q75" s="16">
        <v>0</v>
      </c>
      <c r="R75" s="16">
        <v>0</v>
      </c>
      <c r="S75" s="16">
        <v>200</v>
      </c>
      <c r="T75" s="16">
        <v>300</v>
      </c>
      <c r="U75" s="16">
        <v>0</v>
      </c>
      <c r="V75" s="16">
        <v>0</v>
      </c>
      <c r="W75" s="16">
        <v>0</v>
      </c>
      <c r="X75" s="16">
        <v>100</v>
      </c>
      <c r="Y75" s="16">
        <v>100</v>
      </c>
      <c r="Z75" s="16">
        <v>0</v>
      </c>
      <c r="AA75" s="16">
        <v>0</v>
      </c>
      <c r="AB75" s="16">
        <v>0</v>
      </c>
      <c r="AC75" s="16">
        <v>0</v>
      </c>
      <c r="AD75" s="16">
        <v>0</v>
      </c>
      <c r="AE75" s="16">
        <v>0</v>
      </c>
      <c r="AF75" s="16">
        <v>0</v>
      </c>
      <c r="AG75" s="16">
        <v>0</v>
      </c>
      <c r="AH75" s="16">
        <f>SUM('[4]IEX-DAM(Sale)'!AH75,'[4]IEX-RTM(Sale)'!AH75,'[4]G-TAM(Sale)'!AH75)</f>
        <v>0</v>
      </c>
    </row>
    <row r="76" spans="1:34" s="4" customFormat="1" x14ac:dyDescent="0.2">
      <c r="A76" s="1">
        <v>73</v>
      </c>
      <c r="B76" s="8">
        <v>0.75</v>
      </c>
      <c r="C76" s="8">
        <v>0.76041666666666663</v>
      </c>
      <c r="D76" s="16">
        <v>0</v>
      </c>
      <c r="E76" s="16">
        <v>0</v>
      </c>
      <c r="F76" s="16">
        <v>0</v>
      </c>
      <c r="G76" s="16">
        <v>0</v>
      </c>
      <c r="H76" s="16">
        <v>600</v>
      </c>
      <c r="I76" s="16">
        <v>0</v>
      </c>
      <c r="J76" s="16">
        <v>150</v>
      </c>
      <c r="K76" s="16">
        <v>100</v>
      </c>
      <c r="L76" s="16">
        <v>0</v>
      </c>
      <c r="M76" s="16">
        <v>0</v>
      </c>
      <c r="N76" s="16">
        <v>200</v>
      </c>
      <c r="O76" s="16">
        <v>0</v>
      </c>
      <c r="P76" s="16">
        <v>100</v>
      </c>
      <c r="Q76" s="16">
        <v>0</v>
      </c>
      <c r="R76" s="16">
        <v>0</v>
      </c>
      <c r="S76" s="16">
        <v>300</v>
      </c>
      <c r="T76" s="16">
        <v>274</v>
      </c>
      <c r="U76" s="16">
        <v>0</v>
      </c>
      <c r="V76" s="16">
        <v>0</v>
      </c>
      <c r="W76" s="16">
        <v>0</v>
      </c>
      <c r="X76" s="16">
        <v>100</v>
      </c>
      <c r="Y76" s="16">
        <v>100</v>
      </c>
      <c r="Z76" s="16">
        <v>1416.82</v>
      </c>
      <c r="AA76" s="16">
        <v>0</v>
      </c>
      <c r="AB76" s="16">
        <v>0</v>
      </c>
      <c r="AC76" s="16">
        <v>0</v>
      </c>
      <c r="AD76" s="16">
        <v>0</v>
      </c>
      <c r="AE76" s="16">
        <v>0</v>
      </c>
      <c r="AF76" s="16">
        <v>0</v>
      </c>
      <c r="AG76" s="16">
        <v>0</v>
      </c>
      <c r="AH76" s="16">
        <f>SUM('[4]IEX-DAM(Sale)'!AH76,'[4]IEX-RTM(Sale)'!AH76,'[4]G-TAM(Sale)'!AH76)</f>
        <v>0</v>
      </c>
    </row>
    <row r="77" spans="1:34" s="4" customFormat="1" x14ac:dyDescent="0.2">
      <c r="A77" s="1">
        <v>74</v>
      </c>
      <c r="B77" s="8">
        <v>0.76041666666666663</v>
      </c>
      <c r="C77" s="8">
        <v>0.77083333333333337</v>
      </c>
      <c r="D77" s="16">
        <v>0</v>
      </c>
      <c r="E77" s="16">
        <v>0</v>
      </c>
      <c r="F77" s="16">
        <v>0</v>
      </c>
      <c r="G77" s="16">
        <v>0</v>
      </c>
      <c r="H77" s="16">
        <v>600</v>
      </c>
      <c r="I77" s="16">
        <v>100</v>
      </c>
      <c r="J77" s="16">
        <v>400</v>
      </c>
      <c r="K77" s="16">
        <v>0</v>
      </c>
      <c r="L77" s="16">
        <v>0</v>
      </c>
      <c r="M77" s="16">
        <v>0</v>
      </c>
      <c r="N77" s="16">
        <v>200</v>
      </c>
      <c r="O77" s="16">
        <v>100</v>
      </c>
      <c r="P77" s="16">
        <v>100</v>
      </c>
      <c r="Q77" s="16">
        <v>0</v>
      </c>
      <c r="R77" s="16">
        <v>0</v>
      </c>
      <c r="S77" s="16">
        <v>352.4</v>
      </c>
      <c r="T77" s="16">
        <v>580.35</v>
      </c>
      <c r="U77" s="16">
        <v>0</v>
      </c>
      <c r="V77" s="16">
        <v>0</v>
      </c>
      <c r="W77" s="16">
        <v>0</v>
      </c>
      <c r="X77" s="16">
        <v>100</v>
      </c>
      <c r="Y77" s="16">
        <v>100</v>
      </c>
      <c r="Z77" s="16">
        <v>1600</v>
      </c>
      <c r="AA77" s="16">
        <v>326.2</v>
      </c>
      <c r="AB77" s="16">
        <v>0</v>
      </c>
      <c r="AC77" s="16">
        <v>0</v>
      </c>
      <c r="AD77" s="16">
        <v>0</v>
      </c>
      <c r="AE77" s="16">
        <v>0</v>
      </c>
      <c r="AF77" s="16">
        <v>0</v>
      </c>
      <c r="AG77" s="16">
        <v>0</v>
      </c>
      <c r="AH77" s="16">
        <f>SUM('[4]IEX-DAM(Sale)'!AH77,'[4]IEX-RTM(Sale)'!AH77,'[4]G-TAM(Sale)'!AH77)</f>
        <v>0</v>
      </c>
    </row>
    <row r="78" spans="1:34" s="4" customFormat="1" x14ac:dyDescent="0.2">
      <c r="A78" s="1">
        <v>75</v>
      </c>
      <c r="B78" s="8">
        <v>0.77083333333333337</v>
      </c>
      <c r="C78" s="8">
        <v>0.78125</v>
      </c>
      <c r="D78" s="16">
        <v>0</v>
      </c>
      <c r="E78" s="16">
        <v>0</v>
      </c>
      <c r="F78" s="16">
        <v>0</v>
      </c>
      <c r="G78" s="16">
        <v>0</v>
      </c>
      <c r="H78" s="16">
        <v>650</v>
      </c>
      <c r="I78" s="16">
        <v>300</v>
      </c>
      <c r="J78" s="16">
        <v>100</v>
      </c>
      <c r="K78" s="16">
        <v>0</v>
      </c>
      <c r="L78" s="16">
        <v>0</v>
      </c>
      <c r="M78" s="16">
        <v>400</v>
      </c>
      <c r="N78" s="16">
        <v>200</v>
      </c>
      <c r="O78" s="16">
        <v>0</v>
      </c>
      <c r="P78" s="16">
        <v>350</v>
      </c>
      <c r="Q78" s="16">
        <v>526.4</v>
      </c>
      <c r="R78" s="16">
        <v>148.32</v>
      </c>
      <c r="S78" s="16">
        <v>819.5</v>
      </c>
      <c r="T78" s="16">
        <v>650</v>
      </c>
      <c r="U78" s="16">
        <v>0</v>
      </c>
      <c r="V78" s="16">
        <v>0</v>
      </c>
      <c r="W78" s="16">
        <v>0</v>
      </c>
      <c r="X78" s="16">
        <v>200</v>
      </c>
      <c r="Y78" s="16">
        <v>691.7</v>
      </c>
      <c r="Z78" s="16">
        <v>1759.25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16">
        <v>200</v>
      </c>
      <c r="AG78" s="16">
        <v>0</v>
      </c>
      <c r="AH78" s="16">
        <f>SUM('[4]IEX-DAM(Sale)'!AH78,'[4]IEX-RTM(Sale)'!AH78,'[4]G-TAM(Sale)'!AH78)</f>
        <v>0</v>
      </c>
    </row>
    <row r="79" spans="1:34" s="4" customFormat="1" x14ac:dyDescent="0.2">
      <c r="A79" s="1">
        <v>76</v>
      </c>
      <c r="B79" s="8">
        <v>0.78125</v>
      </c>
      <c r="C79" s="8">
        <v>0.79166666666666663</v>
      </c>
      <c r="D79" s="16">
        <v>0</v>
      </c>
      <c r="E79" s="16">
        <v>0</v>
      </c>
      <c r="F79" s="16">
        <v>0</v>
      </c>
      <c r="G79" s="16">
        <v>137.16</v>
      </c>
      <c r="H79" s="16">
        <v>650</v>
      </c>
      <c r="I79" s="16">
        <v>300</v>
      </c>
      <c r="J79" s="16">
        <v>150</v>
      </c>
      <c r="K79" s="16">
        <v>0</v>
      </c>
      <c r="L79" s="16">
        <v>0</v>
      </c>
      <c r="M79" s="16">
        <v>412.3</v>
      </c>
      <c r="N79" s="16">
        <v>200</v>
      </c>
      <c r="O79" s="16">
        <v>0</v>
      </c>
      <c r="P79" s="16">
        <v>350</v>
      </c>
      <c r="Q79" s="16">
        <v>739.7</v>
      </c>
      <c r="R79" s="16">
        <v>738.83</v>
      </c>
      <c r="S79" s="16">
        <v>1070.5999999999999</v>
      </c>
      <c r="T79" s="16">
        <v>400</v>
      </c>
      <c r="U79" s="16">
        <v>0</v>
      </c>
      <c r="V79" s="16">
        <v>0</v>
      </c>
      <c r="W79" s="16">
        <v>0</v>
      </c>
      <c r="X79" s="16">
        <v>529.20000000000005</v>
      </c>
      <c r="Y79" s="16">
        <v>1379.6</v>
      </c>
      <c r="Z79" s="16">
        <v>1594.18</v>
      </c>
      <c r="AA79" s="16">
        <v>320.47000000000003</v>
      </c>
      <c r="AB79" s="16">
        <v>0</v>
      </c>
      <c r="AC79" s="16">
        <v>0</v>
      </c>
      <c r="AD79" s="16">
        <v>0</v>
      </c>
      <c r="AE79" s="16">
        <v>0</v>
      </c>
      <c r="AF79" s="16">
        <v>300</v>
      </c>
      <c r="AG79" s="16">
        <v>0</v>
      </c>
      <c r="AH79" s="16">
        <f>SUM('[4]IEX-DAM(Sale)'!AH79,'[4]IEX-RTM(Sale)'!AH79,'[4]G-TAM(Sale)'!AH79)</f>
        <v>300</v>
      </c>
    </row>
    <row r="80" spans="1:34" s="4" customFormat="1" x14ac:dyDescent="0.2">
      <c r="A80" s="1">
        <v>77</v>
      </c>
      <c r="B80" s="8">
        <v>0.79166666666666663</v>
      </c>
      <c r="C80" s="8">
        <v>0.80208333333333337</v>
      </c>
      <c r="D80" s="16">
        <v>0</v>
      </c>
      <c r="E80" s="16">
        <v>0</v>
      </c>
      <c r="F80" s="16">
        <v>0</v>
      </c>
      <c r="G80" s="16">
        <v>200</v>
      </c>
      <c r="H80" s="16">
        <v>700</v>
      </c>
      <c r="I80" s="16">
        <v>400</v>
      </c>
      <c r="J80" s="16">
        <v>0</v>
      </c>
      <c r="K80" s="16">
        <v>0</v>
      </c>
      <c r="L80" s="16">
        <v>300</v>
      </c>
      <c r="M80" s="16">
        <v>900</v>
      </c>
      <c r="N80" s="16">
        <v>200</v>
      </c>
      <c r="O80" s="16">
        <v>100</v>
      </c>
      <c r="P80" s="16">
        <v>500</v>
      </c>
      <c r="Q80" s="16">
        <v>700</v>
      </c>
      <c r="R80" s="16">
        <v>1050</v>
      </c>
      <c r="S80" s="16">
        <v>895</v>
      </c>
      <c r="T80" s="16">
        <v>100</v>
      </c>
      <c r="U80" s="16">
        <v>0</v>
      </c>
      <c r="V80" s="16">
        <v>0</v>
      </c>
      <c r="W80" s="16">
        <v>0</v>
      </c>
      <c r="X80" s="16">
        <v>850</v>
      </c>
      <c r="Y80" s="16">
        <v>1512.9</v>
      </c>
      <c r="Z80" s="16">
        <v>1311.1399999999999</v>
      </c>
      <c r="AA80" s="16">
        <v>700</v>
      </c>
      <c r="AB80" s="16">
        <v>318</v>
      </c>
      <c r="AC80" s="16">
        <v>0</v>
      </c>
      <c r="AD80" s="16">
        <v>0</v>
      </c>
      <c r="AE80" s="16">
        <v>0</v>
      </c>
      <c r="AF80" s="16">
        <v>450</v>
      </c>
      <c r="AG80" s="16">
        <v>0</v>
      </c>
      <c r="AH80" s="16">
        <f>SUM('[4]IEX-DAM(Sale)'!AH80,'[4]IEX-RTM(Sale)'!AH80,'[4]G-TAM(Sale)'!AH80)</f>
        <v>350</v>
      </c>
    </row>
    <row r="81" spans="1:34" s="4" customFormat="1" x14ac:dyDescent="0.2">
      <c r="A81" s="1">
        <v>78</v>
      </c>
      <c r="B81" s="8">
        <v>0.80208333333333337</v>
      </c>
      <c r="C81" s="8">
        <v>0.8125</v>
      </c>
      <c r="D81" s="16">
        <v>0</v>
      </c>
      <c r="E81" s="16">
        <v>0</v>
      </c>
      <c r="F81" s="16">
        <v>0</v>
      </c>
      <c r="G81" s="16">
        <v>200</v>
      </c>
      <c r="H81" s="16">
        <v>650</v>
      </c>
      <c r="I81" s="16">
        <v>350</v>
      </c>
      <c r="J81" s="16">
        <v>0</v>
      </c>
      <c r="K81" s="16">
        <v>0</v>
      </c>
      <c r="L81" s="16">
        <v>448.8</v>
      </c>
      <c r="M81" s="16">
        <v>800</v>
      </c>
      <c r="N81" s="16">
        <v>200</v>
      </c>
      <c r="O81" s="16">
        <v>100</v>
      </c>
      <c r="P81" s="16">
        <v>500</v>
      </c>
      <c r="Q81" s="16">
        <v>650</v>
      </c>
      <c r="R81" s="16">
        <v>949.99</v>
      </c>
      <c r="S81" s="16">
        <v>950</v>
      </c>
      <c r="T81" s="16">
        <v>0</v>
      </c>
      <c r="U81" s="16">
        <v>0</v>
      </c>
      <c r="V81" s="16">
        <v>0</v>
      </c>
      <c r="W81" s="16">
        <v>0</v>
      </c>
      <c r="X81" s="16">
        <v>750</v>
      </c>
      <c r="Y81" s="16">
        <v>1550</v>
      </c>
      <c r="Z81" s="16">
        <v>1347.2</v>
      </c>
      <c r="AA81" s="16">
        <v>550</v>
      </c>
      <c r="AB81" s="16">
        <v>299.89999999999998</v>
      </c>
      <c r="AC81" s="16">
        <v>0</v>
      </c>
      <c r="AD81" s="16">
        <v>0</v>
      </c>
      <c r="AE81" s="16">
        <v>0</v>
      </c>
      <c r="AF81" s="16">
        <v>450</v>
      </c>
      <c r="AG81" s="16">
        <v>0</v>
      </c>
      <c r="AH81" s="16">
        <f>SUM('[4]IEX-DAM(Sale)'!AH81,'[4]IEX-RTM(Sale)'!AH81,'[4]G-TAM(Sale)'!AH81)</f>
        <v>328.99</v>
      </c>
    </row>
    <row r="82" spans="1:34" s="4" customFormat="1" x14ac:dyDescent="0.2">
      <c r="A82" s="1">
        <v>79</v>
      </c>
      <c r="B82" s="8">
        <v>0.8125</v>
      </c>
      <c r="C82" s="8">
        <v>0.82291666666666663</v>
      </c>
      <c r="D82" s="16">
        <v>0</v>
      </c>
      <c r="E82" s="16">
        <v>0</v>
      </c>
      <c r="F82" s="16">
        <v>0</v>
      </c>
      <c r="G82" s="16">
        <v>450</v>
      </c>
      <c r="H82" s="16">
        <v>700</v>
      </c>
      <c r="I82" s="16">
        <v>300</v>
      </c>
      <c r="J82" s="16">
        <v>200</v>
      </c>
      <c r="K82" s="16">
        <v>0</v>
      </c>
      <c r="L82" s="16">
        <v>600</v>
      </c>
      <c r="M82" s="16">
        <v>1000</v>
      </c>
      <c r="N82" s="16">
        <v>200</v>
      </c>
      <c r="O82" s="16">
        <v>185.4</v>
      </c>
      <c r="P82" s="16">
        <v>550</v>
      </c>
      <c r="Q82" s="16">
        <v>700</v>
      </c>
      <c r="R82" s="16">
        <v>850</v>
      </c>
      <c r="S82" s="16">
        <v>900</v>
      </c>
      <c r="T82" s="16">
        <v>0</v>
      </c>
      <c r="U82" s="16">
        <v>0</v>
      </c>
      <c r="V82" s="16">
        <v>0</v>
      </c>
      <c r="W82" s="16">
        <v>56.43</v>
      </c>
      <c r="X82" s="16">
        <v>900</v>
      </c>
      <c r="Y82" s="16">
        <v>1722.42</v>
      </c>
      <c r="Z82" s="16">
        <v>1250</v>
      </c>
      <c r="AA82" s="16">
        <v>600</v>
      </c>
      <c r="AB82" s="16">
        <v>69.3</v>
      </c>
      <c r="AC82" s="16">
        <v>0</v>
      </c>
      <c r="AD82" s="16">
        <v>0</v>
      </c>
      <c r="AE82" s="16">
        <v>0</v>
      </c>
      <c r="AF82" s="16">
        <v>550</v>
      </c>
      <c r="AG82" s="16">
        <v>312.38</v>
      </c>
      <c r="AH82" s="16">
        <f>SUM('[4]IEX-DAM(Sale)'!AH82,'[4]IEX-RTM(Sale)'!AH82,'[4]G-TAM(Sale)'!AH82)</f>
        <v>300</v>
      </c>
    </row>
    <row r="83" spans="1:34" s="4" customFormat="1" x14ac:dyDescent="0.2">
      <c r="A83" s="1">
        <v>80</v>
      </c>
      <c r="B83" s="8">
        <v>0.82291666666666663</v>
      </c>
      <c r="C83" s="8">
        <v>0.83333333333333337</v>
      </c>
      <c r="D83" s="16">
        <v>0</v>
      </c>
      <c r="E83" s="16">
        <v>0</v>
      </c>
      <c r="F83" s="16">
        <v>0</v>
      </c>
      <c r="G83" s="16">
        <v>450</v>
      </c>
      <c r="H83" s="16">
        <v>750</v>
      </c>
      <c r="I83" s="16">
        <v>350</v>
      </c>
      <c r="J83" s="16">
        <v>100</v>
      </c>
      <c r="K83" s="16">
        <v>0</v>
      </c>
      <c r="L83" s="16">
        <v>550</v>
      </c>
      <c r="M83" s="16">
        <v>1100</v>
      </c>
      <c r="N83" s="16">
        <v>200</v>
      </c>
      <c r="O83" s="16">
        <v>231.2</v>
      </c>
      <c r="P83" s="16">
        <v>550</v>
      </c>
      <c r="Q83" s="16">
        <v>700</v>
      </c>
      <c r="R83" s="16">
        <v>900</v>
      </c>
      <c r="S83" s="16">
        <v>900</v>
      </c>
      <c r="T83" s="16">
        <v>0</v>
      </c>
      <c r="U83" s="16">
        <v>0</v>
      </c>
      <c r="V83" s="16">
        <v>0</v>
      </c>
      <c r="W83" s="16">
        <v>15.35</v>
      </c>
      <c r="X83" s="16">
        <v>1000</v>
      </c>
      <c r="Y83" s="16">
        <v>1460.88</v>
      </c>
      <c r="Z83" s="16">
        <v>1250</v>
      </c>
      <c r="AA83" s="16">
        <v>650</v>
      </c>
      <c r="AB83" s="16">
        <v>550</v>
      </c>
      <c r="AC83" s="16">
        <v>0</v>
      </c>
      <c r="AD83" s="16">
        <v>0</v>
      </c>
      <c r="AE83" s="16">
        <v>0</v>
      </c>
      <c r="AF83" s="16">
        <v>550</v>
      </c>
      <c r="AG83" s="16">
        <v>370.56</v>
      </c>
      <c r="AH83" s="16">
        <f>SUM('[4]IEX-DAM(Sale)'!AH83,'[4]IEX-RTM(Sale)'!AH83,'[4]G-TAM(Sale)'!AH83)</f>
        <v>350</v>
      </c>
    </row>
    <row r="84" spans="1:34" s="4" customFormat="1" x14ac:dyDescent="0.2">
      <c r="A84" s="1">
        <v>81</v>
      </c>
      <c r="B84" s="8">
        <v>0.83333333333333337</v>
      </c>
      <c r="C84" s="8">
        <v>0.84375</v>
      </c>
      <c r="D84" s="16">
        <v>0</v>
      </c>
      <c r="E84" s="16">
        <v>0</v>
      </c>
      <c r="F84" s="16">
        <v>0</v>
      </c>
      <c r="G84" s="16">
        <v>600</v>
      </c>
      <c r="H84" s="16">
        <v>1000</v>
      </c>
      <c r="I84" s="16">
        <v>400</v>
      </c>
      <c r="J84" s="16">
        <v>150</v>
      </c>
      <c r="K84" s="16">
        <v>300</v>
      </c>
      <c r="L84" s="16">
        <v>600</v>
      </c>
      <c r="M84" s="16">
        <v>1326.6</v>
      </c>
      <c r="N84" s="16">
        <v>200</v>
      </c>
      <c r="O84" s="16">
        <v>150</v>
      </c>
      <c r="P84" s="16">
        <v>700</v>
      </c>
      <c r="Q84" s="16">
        <v>850</v>
      </c>
      <c r="R84" s="16">
        <v>950</v>
      </c>
      <c r="S84" s="16">
        <v>950</v>
      </c>
      <c r="T84" s="16">
        <v>100</v>
      </c>
      <c r="U84" s="16">
        <v>133.85</v>
      </c>
      <c r="V84" s="16">
        <v>200</v>
      </c>
      <c r="W84" s="16">
        <v>100</v>
      </c>
      <c r="X84" s="16">
        <v>1200</v>
      </c>
      <c r="Y84" s="16">
        <v>1748.01</v>
      </c>
      <c r="Z84" s="16">
        <v>1300</v>
      </c>
      <c r="AA84" s="16">
        <v>700</v>
      </c>
      <c r="AB84" s="16">
        <v>494.6</v>
      </c>
      <c r="AC84" s="16">
        <v>50</v>
      </c>
      <c r="AD84" s="16">
        <v>0</v>
      </c>
      <c r="AE84" s="16">
        <v>0</v>
      </c>
      <c r="AF84" s="16">
        <v>500</v>
      </c>
      <c r="AG84" s="16">
        <v>431.29</v>
      </c>
      <c r="AH84" s="16">
        <f>SUM('[4]IEX-DAM(Sale)'!AH84,'[4]IEX-RTM(Sale)'!AH84,'[4]G-TAM(Sale)'!AH84)</f>
        <v>257.8</v>
      </c>
    </row>
    <row r="85" spans="1:34" s="4" customFormat="1" x14ac:dyDescent="0.2">
      <c r="A85" s="1">
        <v>82</v>
      </c>
      <c r="B85" s="8">
        <v>0.84375</v>
      </c>
      <c r="C85" s="8">
        <v>0.85416666666666663</v>
      </c>
      <c r="D85" s="16">
        <v>0</v>
      </c>
      <c r="E85" s="16">
        <v>0</v>
      </c>
      <c r="F85" s="16">
        <v>0</v>
      </c>
      <c r="G85" s="16">
        <v>600</v>
      </c>
      <c r="H85" s="16">
        <v>1050</v>
      </c>
      <c r="I85" s="16">
        <v>450</v>
      </c>
      <c r="J85" s="16">
        <v>200</v>
      </c>
      <c r="K85" s="16">
        <v>300</v>
      </c>
      <c r="L85" s="16">
        <v>500</v>
      </c>
      <c r="M85" s="16">
        <v>1208.9000000000001</v>
      </c>
      <c r="N85" s="16">
        <v>200</v>
      </c>
      <c r="O85" s="16">
        <v>150</v>
      </c>
      <c r="P85" s="16">
        <v>800</v>
      </c>
      <c r="Q85" s="16">
        <v>950</v>
      </c>
      <c r="R85" s="16">
        <v>1000</v>
      </c>
      <c r="S85" s="16">
        <v>1000</v>
      </c>
      <c r="T85" s="16">
        <v>200</v>
      </c>
      <c r="U85" s="16">
        <v>111</v>
      </c>
      <c r="V85" s="16">
        <v>200</v>
      </c>
      <c r="W85" s="16">
        <v>239.6</v>
      </c>
      <c r="X85" s="16">
        <v>1300</v>
      </c>
      <c r="Y85" s="16">
        <v>1703.23</v>
      </c>
      <c r="Z85" s="16">
        <v>1300</v>
      </c>
      <c r="AA85" s="16">
        <v>800</v>
      </c>
      <c r="AB85" s="16">
        <v>650</v>
      </c>
      <c r="AC85" s="16">
        <v>100</v>
      </c>
      <c r="AD85" s="16">
        <v>0</v>
      </c>
      <c r="AE85" s="16">
        <v>0</v>
      </c>
      <c r="AF85" s="16">
        <v>500</v>
      </c>
      <c r="AG85" s="16">
        <v>500</v>
      </c>
      <c r="AH85" s="16">
        <f>SUM('[4]IEX-DAM(Sale)'!AH85,'[4]IEX-RTM(Sale)'!AH85,'[4]G-TAM(Sale)'!AH85)</f>
        <v>16.899999999999999</v>
      </c>
    </row>
    <row r="86" spans="1:34" s="4" customFormat="1" x14ac:dyDescent="0.2">
      <c r="A86" s="1">
        <v>83</v>
      </c>
      <c r="B86" s="8">
        <v>0.85416666666666663</v>
      </c>
      <c r="C86" s="8">
        <v>0.86458333333333337</v>
      </c>
      <c r="D86" s="16">
        <v>0</v>
      </c>
      <c r="E86" s="16">
        <v>0</v>
      </c>
      <c r="F86" s="16">
        <v>0</v>
      </c>
      <c r="G86" s="16">
        <v>450</v>
      </c>
      <c r="H86" s="16">
        <v>800</v>
      </c>
      <c r="I86" s="16">
        <v>500</v>
      </c>
      <c r="J86" s="16">
        <v>550</v>
      </c>
      <c r="K86" s="16">
        <v>0</v>
      </c>
      <c r="L86" s="16">
        <v>600</v>
      </c>
      <c r="M86" s="16">
        <v>1444</v>
      </c>
      <c r="N86" s="16">
        <v>650</v>
      </c>
      <c r="O86" s="16">
        <v>550</v>
      </c>
      <c r="P86" s="16">
        <v>950</v>
      </c>
      <c r="Q86" s="16">
        <v>1100</v>
      </c>
      <c r="R86" s="16">
        <v>1050</v>
      </c>
      <c r="S86" s="16">
        <v>1050</v>
      </c>
      <c r="T86" s="16">
        <v>300</v>
      </c>
      <c r="U86" s="16">
        <v>298.45999999999998</v>
      </c>
      <c r="V86" s="16">
        <v>300</v>
      </c>
      <c r="W86" s="16">
        <v>456.8</v>
      </c>
      <c r="X86" s="16">
        <v>1400</v>
      </c>
      <c r="Y86" s="16">
        <v>1850</v>
      </c>
      <c r="Z86" s="16">
        <v>1450</v>
      </c>
      <c r="AA86" s="16">
        <v>1000</v>
      </c>
      <c r="AB86" s="16">
        <v>700</v>
      </c>
      <c r="AC86" s="16">
        <v>100</v>
      </c>
      <c r="AD86" s="16">
        <v>0</v>
      </c>
      <c r="AE86" s="16">
        <v>0</v>
      </c>
      <c r="AF86" s="16">
        <v>500</v>
      </c>
      <c r="AG86" s="16">
        <v>0</v>
      </c>
      <c r="AH86" s="16">
        <f>SUM('[4]IEX-DAM(Sale)'!AH86,'[4]IEX-RTM(Sale)'!AH86,'[4]G-TAM(Sale)'!AH86)</f>
        <v>0</v>
      </c>
    </row>
    <row r="87" spans="1:34" s="4" customFormat="1" x14ac:dyDescent="0.2">
      <c r="A87" s="1">
        <v>84</v>
      </c>
      <c r="B87" s="8">
        <v>0.86458333333333337</v>
      </c>
      <c r="C87" s="8">
        <v>0.875</v>
      </c>
      <c r="D87" s="16">
        <v>0</v>
      </c>
      <c r="E87" s="16">
        <v>0</v>
      </c>
      <c r="F87" s="16">
        <v>0</v>
      </c>
      <c r="G87" s="16">
        <v>550</v>
      </c>
      <c r="H87" s="16">
        <v>850</v>
      </c>
      <c r="I87" s="16">
        <v>550</v>
      </c>
      <c r="J87" s="16">
        <v>600</v>
      </c>
      <c r="K87" s="16">
        <v>0</v>
      </c>
      <c r="L87" s="16">
        <v>700</v>
      </c>
      <c r="M87" s="16">
        <v>1567.1</v>
      </c>
      <c r="N87" s="16">
        <v>700</v>
      </c>
      <c r="O87" s="16">
        <v>550</v>
      </c>
      <c r="P87" s="16">
        <v>1000</v>
      </c>
      <c r="Q87" s="16">
        <v>1200</v>
      </c>
      <c r="R87" s="16">
        <v>1200</v>
      </c>
      <c r="S87" s="16">
        <v>1100</v>
      </c>
      <c r="T87" s="16">
        <v>400</v>
      </c>
      <c r="U87" s="16">
        <v>296.77999999999997</v>
      </c>
      <c r="V87" s="16">
        <v>300</v>
      </c>
      <c r="W87" s="16">
        <v>464.3</v>
      </c>
      <c r="X87" s="16">
        <v>1500</v>
      </c>
      <c r="Y87" s="16">
        <v>1950</v>
      </c>
      <c r="Z87" s="16">
        <v>1600</v>
      </c>
      <c r="AA87" s="16">
        <v>1200</v>
      </c>
      <c r="AB87" s="16">
        <v>749.99</v>
      </c>
      <c r="AC87" s="16">
        <v>150</v>
      </c>
      <c r="AD87" s="16">
        <v>0</v>
      </c>
      <c r="AE87" s="16">
        <v>0</v>
      </c>
      <c r="AF87" s="16">
        <v>550</v>
      </c>
      <c r="AG87" s="16">
        <v>0</v>
      </c>
      <c r="AH87" s="16">
        <f>SUM('[4]IEX-DAM(Sale)'!AH87,'[4]IEX-RTM(Sale)'!AH87,'[4]G-TAM(Sale)'!AH87)</f>
        <v>0</v>
      </c>
    </row>
    <row r="88" spans="1:34" s="4" customFormat="1" x14ac:dyDescent="0.2">
      <c r="A88" s="1">
        <v>85</v>
      </c>
      <c r="B88" s="8">
        <v>0.875</v>
      </c>
      <c r="C88" s="8">
        <v>0.88541666666666663</v>
      </c>
      <c r="D88" s="16">
        <v>100</v>
      </c>
      <c r="E88" s="16">
        <v>0</v>
      </c>
      <c r="F88" s="16">
        <v>100</v>
      </c>
      <c r="G88" s="16">
        <v>350</v>
      </c>
      <c r="H88" s="16">
        <v>850</v>
      </c>
      <c r="I88" s="16">
        <v>600</v>
      </c>
      <c r="J88" s="16">
        <v>650</v>
      </c>
      <c r="K88" s="16">
        <v>200</v>
      </c>
      <c r="L88" s="16">
        <v>824.5</v>
      </c>
      <c r="M88" s="16">
        <v>2000</v>
      </c>
      <c r="N88" s="16">
        <v>700</v>
      </c>
      <c r="O88" s="16">
        <v>600</v>
      </c>
      <c r="P88" s="16">
        <v>1100</v>
      </c>
      <c r="Q88" s="16">
        <v>1300</v>
      </c>
      <c r="R88" s="16">
        <v>1350</v>
      </c>
      <c r="S88" s="16">
        <v>1150</v>
      </c>
      <c r="T88" s="16">
        <v>500</v>
      </c>
      <c r="U88" s="16">
        <v>150</v>
      </c>
      <c r="V88" s="16">
        <v>150</v>
      </c>
      <c r="W88" s="16">
        <v>199.45</v>
      </c>
      <c r="X88" s="16">
        <v>1369.89</v>
      </c>
      <c r="Y88" s="16">
        <v>2150</v>
      </c>
      <c r="Z88" s="16">
        <v>1600</v>
      </c>
      <c r="AA88" s="16">
        <v>1300</v>
      </c>
      <c r="AB88" s="16">
        <v>800</v>
      </c>
      <c r="AC88" s="16">
        <v>200</v>
      </c>
      <c r="AD88" s="16">
        <v>0</v>
      </c>
      <c r="AE88" s="16">
        <v>0</v>
      </c>
      <c r="AF88" s="16">
        <v>450</v>
      </c>
      <c r="AG88" s="16">
        <v>150</v>
      </c>
      <c r="AH88" s="16">
        <f>SUM('[4]IEX-DAM(Sale)'!AH88,'[4]IEX-RTM(Sale)'!AH88,'[4]G-TAM(Sale)'!AH88)</f>
        <v>100</v>
      </c>
    </row>
    <row r="89" spans="1:34" s="4" customFormat="1" x14ac:dyDescent="0.2">
      <c r="A89" s="1">
        <v>86</v>
      </c>
      <c r="B89" s="8">
        <v>0.88541666666666663</v>
      </c>
      <c r="C89" s="8">
        <v>0.89583333333333337</v>
      </c>
      <c r="D89" s="16">
        <v>100</v>
      </c>
      <c r="E89" s="16">
        <v>0</v>
      </c>
      <c r="F89" s="16">
        <v>250</v>
      </c>
      <c r="G89" s="16">
        <v>350</v>
      </c>
      <c r="H89" s="16">
        <v>950</v>
      </c>
      <c r="I89" s="16">
        <v>650</v>
      </c>
      <c r="J89" s="16">
        <v>700</v>
      </c>
      <c r="K89" s="16">
        <v>500</v>
      </c>
      <c r="L89" s="16">
        <v>900</v>
      </c>
      <c r="M89" s="16">
        <v>2000</v>
      </c>
      <c r="N89" s="16">
        <v>700</v>
      </c>
      <c r="O89" s="16">
        <v>750</v>
      </c>
      <c r="P89" s="16">
        <v>1150</v>
      </c>
      <c r="Q89" s="16">
        <v>1400</v>
      </c>
      <c r="R89" s="16">
        <v>1400</v>
      </c>
      <c r="S89" s="16">
        <v>1250</v>
      </c>
      <c r="T89" s="16">
        <v>600</v>
      </c>
      <c r="U89" s="16">
        <v>150</v>
      </c>
      <c r="V89" s="16">
        <v>150</v>
      </c>
      <c r="W89" s="16">
        <v>289.56</v>
      </c>
      <c r="X89" s="16">
        <v>1450</v>
      </c>
      <c r="Y89" s="16">
        <v>2400</v>
      </c>
      <c r="Z89" s="16">
        <v>1650</v>
      </c>
      <c r="AA89" s="16">
        <v>1400</v>
      </c>
      <c r="AB89" s="16">
        <v>900</v>
      </c>
      <c r="AC89" s="16">
        <v>250</v>
      </c>
      <c r="AD89" s="16">
        <v>0</v>
      </c>
      <c r="AE89" s="16">
        <v>0</v>
      </c>
      <c r="AF89" s="16">
        <v>450</v>
      </c>
      <c r="AG89" s="16">
        <v>150</v>
      </c>
      <c r="AH89" s="16">
        <f>SUM('[4]IEX-DAM(Sale)'!AH89,'[4]IEX-RTM(Sale)'!AH89,'[4]G-TAM(Sale)'!AH89)</f>
        <v>200</v>
      </c>
    </row>
    <row r="90" spans="1:34" s="4" customFormat="1" x14ac:dyDescent="0.2">
      <c r="A90" s="1">
        <v>87</v>
      </c>
      <c r="B90" s="8">
        <v>0.89583333333333337</v>
      </c>
      <c r="C90" s="8">
        <v>0.90625</v>
      </c>
      <c r="D90" s="16">
        <v>250</v>
      </c>
      <c r="E90" s="16">
        <v>50</v>
      </c>
      <c r="F90" s="16">
        <v>350</v>
      </c>
      <c r="G90" s="16">
        <v>500</v>
      </c>
      <c r="H90" s="16">
        <v>1000</v>
      </c>
      <c r="I90" s="16">
        <v>700</v>
      </c>
      <c r="J90" s="16">
        <v>950</v>
      </c>
      <c r="K90" s="16">
        <v>650</v>
      </c>
      <c r="L90" s="16">
        <v>1100</v>
      </c>
      <c r="M90" s="16">
        <v>2150</v>
      </c>
      <c r="N90" s="16">
        <v>750</v>
      </c>
      <c r="O90" s="16">
        <v>800</v>
      </c>
      <c r="P90" s="16">
        <v>1450</v>
      </c>
      <c r="Q90" s="16">
        <v>1500</v>
      </c>
      <c r="R90" s="16">
        <v>1250</v>
      </c>
      <c r="S90" s="16">
        <v>1300</v>
      </c>
      <c r="T90" s="16">
        <v>800</v>
      </c>
      <c r="U90" s="16">
        <v>0</v>
      </c>
      <c r="V90" s="16">
        <v>300</v>
      </c>
      <c r="W90" s="16">
        <v>5.2</v>
      </c>
      <c r="X90" s="16">
        <v>1450</v>
      </c>
      <c r="Y90" s="16">
        <v>2600</v>
      </c>
      <c r="Z90" s="16">
        <v>1800</v>
      </c>
      <c r="AA90" s="16">
        <v>1500</v>
      </c>
      <c r="AB90" s="16">
        <v>1000</v>
      </c>
      <c r="AC90" s="16">
        <v>350</v>
      </c>
      <c r="AD90" s="16">
        <v>0</v>
      </c>
      <c r="AE90" s="16">
        <v>0</v>
      </c>
      <c r="AF90" s="16">
        <v>402.92</v>
      </c>
      <c r="AG90" s="16">
        <v>50</v>
      </c>
      <c r="AH90" s="16">
        <f>SUM('[4]IEX-DAM(Sale)'!AH90,'[4]IEX-RTM(Sale)'!AH90,'[4]G-TAM(Sale)'!AH90)</f>
        <v>465</v>
      </c>
    </row>
    <row r="91" spans="1:34" s="4" customFormat="1" x14ac:dyDescent="0.2">
      <c r="A91" s="1">
        <v>88</v>
      </c>
      <c r="B91" s="8">
        <v>0.90625</v>
      </c>
      <c r="C91" s="8">
        <v>0.91666666666666663</v>
      </c>
      <c r="D91" s="16">
        <v>449.38</v>
      </c>
      <c r="E91" s="16">
        <v>100</v>
      </c>
      <c r="F91" s="16">
        <v>450</v>
      </c>
      <c r="G91" s="16">
        <v>600</v>
      </c>
      <c r="H91" s="16">
        <v>1150</v>
      </c>
      <c r="I91" s="16">
        <v>750</v>
      </c>
      <c r="J91" s="16">
        <v>950</v>
      </c>
      <c r="K91" s="16">
        <v>650</v>
      </c>
      <c r="L91" s="16">
        <v>1150</v>
      </c>
      <c r="M91" s="16">
        <v>2200</v>
      </c>
      <c r="N91" s="16">
        <v>800</v>
      </c>
      <c r="O91" s="16">
        <v>900</v>
      </c>
      <c r="P91" s="16">
        <v>1500</v>
      </c>
      <c r="Q91" s="16">
        <v>1600</v>
      </c>
      <c r="R91" s="16">
        <v>1350</v>
      </c>
      <c r="S91" s="16">
        <v>1350</v>
      </c>
      <c r="T91" s="16">
        <v>800</v>
      </c>
      <c r="U91" s="16">
        <v>0</v>
      </c>
      <c r="V91" s="16">
        <v>400</v>
      </c>
      <c r="W91" s="16">
        <v>0</v>
      </c>
      <c r="X91" s="16">
        <v>1500</v>
      </c>
      <c r="Y91" s="16">
        <v>2700</v>
      </c>
      <c r="Z91" s="16">
        <v>1900</v>
      </c>
      <c r="AA91" s="16">
        <v>1600</v>
      </c>
      <c r="AB91" s="16">
        <v>1100</v>
      </c>
      <c r="AC91" s="16">
        <v>450</v>
      </c>
      <c r="AD91" s="16">
        <v>51.72</v>
      </c>
      <c r="AE91" s="16">
        <v>0</v>
      </c>
      <c r="AF91" s="16">
        <v>600</v>
      </c>
      <c r="AG91" s="16">
        <v>269.55</v>
      </c>
      <c r="AH91" s="16">
        <f>SUM('[4]IEX-DAM(Sale)'!AH91,'[4]IEX-RTM(Sale)'!AH91,'[4]G-TAM(Sale)'!AH91)</f>
        <v>377.9</v>
      </c>
    </row>
    <row r="92" spans="1:34" s="4" customFormat="1" x14ac:dyDescent="0.2">
      <c r="A92" s="1">
        <v>89</v>
      </c>
      <c r="B92" s="8">
        <v>0.91666666666666663</v>
      </c>
      <c r="C92" s="8">
        <v>0.92708333333333337</v>
      </c>
      <c r="D92" s="16">
        <v>350</v>
      </c>
      <c r="E92" s="16">
        <v>0</v>
      </c>
      <c r="F92" s="16">
        <v>600</v>
      </c>
      <c r="G92" s="16">
        <v>500</v>
      </c>
      <c r="H92" s="16">
        <v>1350</v>
      </c>
      <c r="I92" s="16">
        <v>800</v>
      </c>
      <c r="J92" s="16">
        <v>1100</v>
      </c>
      <c r="K92" s="16">
        <v>550</v>
      </c>
      <c r="L92" s="16">
        <v>1300</v>
      </c>
      <c r="M92" s="16">
        <v>2214.8000000000002</v>
      </c>
      <c r="N92" s="16">
        <v>950</v>
      </c>
      <c r="O92" s="16">
        <v>750</v>
      </c>
      <c r="P92" s="16">
        <v>1411.98</v>
      </c>
      <c r="Q92" s="16">
        <v>1373.8600000000001</v>
      </c>
      <c r="R92" s="16">
        <v>1350</v>
      </c>
      <c r="S92" s="16">
        <v>1400</v>
      </c>
      <c r="T92" s="16">
        <v>900</v>
      </c>
      <c r="U92" s="16">
        <v>0</v>
      </c>
      <c r="V92" s="16">
        <v>150</v>
      </c>
      <c r="W92" s="16">
        <v>0</v>
      </c>
      <c r="X92" s="16">
        <v>1201.3</v>
      </c>
      <c r="Y92" s="16">
        <v>2270.4</v>
      </c>
      <c r="Z92" s="16">
        <v>1900</v>
      </c>
      <c r="AA92" s="16">
        <v>1650</v>
      </c>
      <c r="AB92" s="16">
        <v>1023</v>
      </c>
      <c r="AC92" s="16">
        <v>550</v>
      </c>
      <c r="AD92" s="16">
        <v>0</v>
      </c>
      <c r="AE92" s="16">
        <v>0</v>
      </c>
      <c r="AF92" s="16">
        <v>0</v>
      </c>
      <c r="AG92" s="16">
        <v>150</v>
      </c>
      <c r="AH92" s="16">
        <f>SUM('[4]IEX-DAM(Sale)'!AH92,'[4]IEX-RTM(Sale)'!AH92,'[4]G-TAM(Sale)'!AH92)</f>
        <v>250</v>
      </c>
    </row>
    <row r="93" spans="1:34" s="4" customFormat="1" x14ac:dyDescent="0.2">
      <c r="A93" s="1">
        <v>90</v>
      </c>
      <c r="B93" s="8">
        <v>0.92708333333333337</v>
      </c>
      <c r="C93" s="8">
        <v>0.9375</v>
      </c>
      <c r="D93" s="16">
        <v>519.79999999999995</v>
      </c>
      <c r="E93" s="16">
        <v>0</v>
      </c>
      <c r="F93" s="16">
        <v>650</v>
      </c>
      <c r="G93" s="16">
        <v>500</v>
      </c>
      <c r="H93" s="16">
        <v>1300</v>
      </c>
      <c r="I93" s="16">
        <v>850</v>
      </c>
      <c r="J93" s="16">
        <v>1100</v>
      </c>
      <c r="K93" s="16">
        <v>650</v>
      </c>
      <c r="L93" s="16">
        <v>1350</v>
      </c>
      <c r="M93" s="16">
        <v>2338.4</v>
      </c>
      <c r="N93" s="16">
        <v>1050</v>
      </c>
      <c r="O93" s="16">
        <v>800</v>
      </c>
      <c r="P93" s="16">
        <v>1600</v>
      </c>
      <c r="Q93" s="16">
        <v>1143.4000000000001</v>
      </c>
      <c r="R93" s="16">
        <v>1450</v>
      </c>
      <c r="S93" s="16">
        <v>1450</v>
      </c>
      <c r="T93" s="16">
        <v>850</v>
      </c>
      <c r="U93" s="16">
        <v>0</v>
      </c>
      <c r="V93" s="16">
        <v>250</v>
      </c>
      <c r="W93" s="16">
        <v>0</v>
      </c>
      <c r="X93" s="16">
        <v>1362.5900000000001</v>
      </c>
      <c r="Y93" s="16">
        <v>2419.1999999999998</v>
      </c>
      <c r="Z93" s="16">
        <v>2000</v>
      </c>
      <c r="AA93" s="16">
        <v>1700</v>
      </c>
      <c r="AB93" s="16">
        <v>1300</v>
      </c>
      <c r="AC93" s="16">
        <v>650</v>
      </c>
      <c r="AD93" s="16">
        <v>0</v>
      </c>
      <c r="AE93" s="16">
        <v>0</v>
      </c>
      <c r="AF93" s="16">
        <v>124.28</v>
      </c>
      <c r="AG93" s="16">
        <v>200</v>
      </c>
      <c r="AH93" s="16">
        <f>SUM('[4]IEX-DAM(Sale)'!AH93,'[4]IEX-RTM(Sale)'!AH93,'[4]G-TAM(Sale)'!AH93)</f>
        <v>250</v>
      </c>
    </row>
    <row r="94" spans="1:34" s="4" customFormat="1" x14ac:dyDescent="0.2">
      <c r="A94" s="1">
        <v>91</v>
      </c>
      <c r="B94" s="8">
        <v>0.9375</v>
      </c>
      <c r="C94" s="8">
        <v>0.94791666666666663</v>
      </c>
      <c r="D94" s="16">
        <v>396.6</v>
      </c>
      <c r="E94" s="16">
        <v>0</v>
      </c>
      <c r="F94" s="16">
        <v>700</v>
      </c>
      <c r="G94" s="16">
        <v>600</v>
      </c>
      <c r="H94" s="16">
        <v>850</v>
      </c>
      <c r="I94" s="16">
        <v>850</v>
      </c>
      <c r="J94" s="16">
        <v>1400</v>
      </c>
      <c r="K94" s="16">
        <v>1000</v>
      </c>
      <c r="L94" s="16">
        <v>1250</v>
      </c>
      <c r="M94" s="16">
        <v>1992.4</v>
      </c>
      <c r="N94" s="16">
        <v>900</v>
      </c>
      <c r="O94" s="16">
        <v>850</v>
      </c>
      <c r="P94" s="16">
        <v>1608.35</v>
      </c>
      <c r="Q94" s="16">
        <v>1006.86</v>
      </c>
      <c r="R94" s="16">
        <v>1650</v>
      </c>
      <c r="S94" s="16">
        <v>1500</v>
      </c>
      <c r="T94" s="16">
        <v>937.4</v>
      </c>
      <c r="U94" s="16">
        <v>0</v>
      </c>
      <c r="V94" s="16">
        <v>237.77</v>
      </c>
      <c r="W94" s="16">
        <v>217.1</v>
      </c>
      <c r="X94" s="16">
        <v>1450</v>
      </c>
      <c r="Y94" s="16">
        <v>1562.4</v>
      </c>
      <c r="Z94" s="16">
        <v>1850</v>
      </c>
      <c r="AA94" s="16">
        <v>1600</v>
      </c>
      <c r="AB94" s="16">
        <v>1200</v>
      </c>
      <c r="AC94" s="16">
        <v>400</v>
      </c>
      <c r="AD94" s="16">
        <v>0</v>
      </c>
      <c r="AE94" s="16">
        <v>0</v>
      </c>
      <c r="AF94" s="16">
        <v>0</v>
      </c>
      <c r="AG94" s="16">
        <v>0</v>
      </c>
      <c r="AH94" s="16">
        <f>SUM('[4]IEX-DAM(Sale)'!AH94,'[4]IEX-RTM(Sale)'!AH94,'[4]G-TAM(Sale)'!AH94)</f>
        <v>400</v>
      </c>
    </row>
    <row r="95" spans="1:34" s="4" customFormat="1" x14ac:dyDescent="0.2">
      <c r="A95" s="1">
        <v>92</v>
      </c>
      <c r="B95" s="8">
        <v>0.94791666666666663</v>
      </c>
      <c r="C95" s="8">
        <v>0.95833333333333337</v>
      </c>
      <c r="D95" s="16">
        <v>271.89999999999998</v>
      </c>
      <c r="E95" s="16">
        <v>0</v>
      </c>
      <c r="F95" s="16">
        <v>700</v>
      </c>
      <c r="G95" s="16">
        <v>600</v>
      </c>
      <c r="H95" s="16">
        <v>900</v>
      </c>
      <c r="I95" s="16">
        <v>850</v>
      </c>
      <c r="J95" s="16">
        <v>1350</v>
      </c>
      <c r="K95" s="16">
        <v>1000</v>
      </c>
      <c r="L95" s="16">
        <v>1500</v>
      </c>
      <c r="M95" s="16">
        <v>2024</v>
      </c>
      <c r="N95" s="16">
        <v>950</v>
      </c>
      <c r="O95" s="16">
        <v>900</v>
      </c>
      <c r="P95" s="16">
        <v>1486.1</v>
      </c>
      <c r="Q95" s="16">
        <v>1015.16</v>
      </c>
      <c r="R95" s="16">
        <v>1700</v>
      </c>
      <c r="S95" s="16">
        <v>1550</v>
      </c>
      <c r="T95" s="16">
        <v>344.9</v>
      </c>
      <c r="U95" s="16">
        <v>0</v>
      </c>
      <c r="V95" s="16">
        <v>350</v>
      </c>
      <c r="W95" s="16">
        <v>229.75</v>
      </c>
      <c r="X95" s="16">
        <v>1300</v>
      </c>
      <c r="Y95" s="16">
        <v>1289.0999999999999</v>
      </c>
      <c r="Z95" s="16">
        <v>1800</v>
      </c>
      <c r="AA95" s="16">
        <v>1500</v>
      </c>
      <c r="AB95" s="16">
        <v>1150</v>
      </c>
      <c r="AC95" s="16">
        <v>200</v>
      </c>
      <c r="AD95" s="16">
        <v>0</v>
      </c>
      <c r="AE95" s="16">
        <v>0</v>
      </c>
      <c r="AF95" s="16">
        <v>0</v>
      </c>
      <c r="AG95" s="16">
        <v>0</v>
      </c>
      <c r="AH95" s="16">
        <f>SUM('[4]IEX-DAM(Sale)'!AH95,'[4]IEX-RTM(Sale)'!AH95,'[4]G-TAM(Sale)'!AH95)</f>
        <v>400</v>
      </c>
    </row>
    <row r="96" spans="1:34" s="4" customFormat="1" x14ac:dyDescent="0.2">
      <c r="A96" s="1">
        <v>93</v>
      </c>
      <c r="B96" s="8">
        <v>0.95833333333333337</v>
      </c>
      <c r="C96" s="8">
        <v>0.96875</v>
      </c>
      <c r="D96" s="16">
        <v>0</v>
      </c>
      <c r="E96" s="16">
        <v>0</v>
      </c>
      <c r="F96" s="16">
        <v>700</v>
      </c>
      <c r="G96" s="16">
        <v>500</v>
      </c>
      <c r="H96" s="16">
        <v>750</v>
      </c>
      <c r="I96" s="16">
        <v>800</v>
      </c>
      <c r="J96" s="16">
        <v>1650</v>
      </c>
      <c r="K96" s="16">
        <v>850</v>
      </c>
      <c r="L96" s="16">
        <v>1100</v>
      </c>
      <c r="M96" s="16">
        <v>2002.2</v>
      </c>
      <c r="N96" s="16">
        <v>1061.75</v>
      </c>
      <c r="O96" s="16">
        <v>850</v>
      </c>
      <c r="P96" s="16">
        <v>1500</v>
      </c>
      <c r="Q96" s="16">
        <v>1142.04</v>
      </c>
      <c r="R96" s="16">
        <v>1600</v>
      </c>
      <c r="S96" s="16">
        <v>1550</v>
      </c>
      <c r="T96" s="16">
        <v>839.4</v>
      </c>
      <c r="U96" s="16">
        <v>0</v>
      </c>
      <c r="V96" s="16">
        <v>301.51</v>
      </c>
      <c r="W96" s="16">
        <v>0</v>
      </c>
      <c r="X96" s="16">
        <v>1100</v>
      </c>
      <c r="Y96" s="16">
        <v>1396.8</v>
      </c>
      <c r="Z96" s="16">
        <v>1867.31</v>
      </c>
      <c r="AA96" s="16">
        <v>1400</v>
      </c>
      <c r="AB96" s="16">
        <v>1100</v>
      </c>
      <c r="AC96" s="16">
        <v>0</v>
      </c>
      <c r="AD96" s="16">
        <v>0</v>
      </c>
      <c r="AE96" s="16">
        <v>0</v>
      </c>
      <c r="AF96" s="16">
        <v>0</v>
      </c>
      <c r="AG96" s="16">
        <v>0</v>
      </c>
      <c r="AH96" s="16">
        <f>SUM('[4]IEX-DAM(Sale)'!AH96,'[4]IEX-RTM(Sale)'!AH96,'[4]G-TAM(Sale)'!AH96)</f>
        <v>0</v>
      </c>
    </row>
    <row r="97" spans="1:45" x14ac:dyDescent="0.2">
      <c r="A97" s="1">
        <v>94</v>
      </c>
      <c r="B97" s="8">
        <v>0.96875</v>
      </c>
      <c r="C97" s="8">
        <v>0.97916666666666663</v>
      </c>
      <c r="D97" s="16">
        <v>0</v>
      </c>
      <c r="E97" s="16">
        <v>0</v>
      </c>
      <c r="F97" s="16">
        <v>700</v>
      </c>
      <c r="G97" s="16">
        <v>500</v>
      </c>
      <c r="H97" s="16">
        <v>700</v>
      </c>
      <c r="I97" s="16">
        <v>750</v>
      </c>
      <c r="J97" s="16">
        <v>1600</v>
      </c>
      <c r="K97" s="16">
        <v>850</v>
      </c>
      <c r="L97" s="16">
        <v>937.69</v>
      </c>
      <c r="M97" s="16">
        <v>2000</v>
      </c>
      <c r="N97" s="16">
        <v>1130</v>
      </c>
      <c r="O97" s="16">
        <v>800</v>
      </c>
      <c r="P97" s="16">
        <v>1500</v>
      </c>
      <c r="Q97" s="16">
        <v>1159.72</v>
      </c>
      <c r="R97" s="16">
        <v>1650</v>
      </c>
      <c r="S97" s="16">
        <v>1500</v>
      </c>
      <c r="T97" s="16">
        <v>380.1</v>
      </c>
      <c r="U97" s="16">
        <v>0</v>
      </c>
      <c r="V97" s="16">
        <v>346.8</v>
      </c>
      <c r="W97" s="16">
        <v>0</v>
      </c>
      <c r="X97" s="16">
        <v>1000</v>
      </c>
      <c r="Y97" s="16">
        <v>1464.3</v>
      </c>
      <c r="Z97" s="16">
        <v>1900</v>
      </c>
      <c r="AA97" s="16">
        <v>1300</v>
      </c>
      <c r="AB97" s="16">
        <v>1050</v>
      </c>
      <c r="AC97" s="16">
        <v>0</v>
      </c>
      <c r="AD97" s="16">
        <v>0</v>
      </c>
      <c r="AE97" s="16">
        <v>0</v>
      </c>
      <c r="AF97" s="16">
        <v>0</v>
      </c>
      <c r="AG97" s="16">
        <v>0</v>
      </c>
      <c r="AH97" s="16">
        <f>SUM('[4]IEX-DAM(Sale)'!AH97,'[4]IEX-RTM(Sale)'!AH97,'[4]G-TAM(Sale)'!AH97)</f>
        <v>0</v>
      </c>
    </row>
    <row r="98" spans="1:45" x14ac:dyDescent="0.2">
      <c r="A98" s="1">
        <v>95</v>
      </c>
      <c r="B98" s="8">
        <v>0.97916666666666663</v>
      </c>
      <c r="C98" s="8">
        <v>0.98958333333333337</v>
      </c>
      <c r="D98" s="16">
        <v>0</v>
      </c>
      <c r="E98" s="16">
        <v>350</v>
      </c>
      <c r="F98" s="16">
        <v>750</v>
      </c>
      <c r="G98" s="16">
        <v>300</v>
      </c>
      <c r="H98" s="16">
        <v>950</v>
      </c>
      <c r="I98" s="16">
        <v>850</v>
      </c>
      <c r="J98" s="16">
        <v>1750</v>
      </c>
      <c r="K98" s="16">
        <v>1000</v>
      </c>
      <c r="L98" s="16">
        <v>1057.0999999999999</v>
      </c>
      <c r="M98" s="16">
        <v>1652.42</v>
      </c>
      <c r="N98" s="16">
        <v>1150</v>
      </c>
      <c r="O98" s="16">
        <v>700</v>
      </c>
      <c r="P98" s="16">
        <v>1500</v>
      </c>
      <c r="Q98" s="16">
        <v>1184.23</v>
      </c>
      <c r="R98" s="16">
        <v>1700</v>
      </c>
      <c r="S98" s="16">
        <v>1500</v>
      </c>
      <c r="T98" s="16">
        <v>350</v>
      </c>
      <c r="U98" s="16">
        <v>0</v>
      </c>
      <c r="V98" s="16">
        <v>34.33</v>
      </c>
      <c r="W98" s="16">
        <v>0</v>
      </c>
      <c r="X98" s="16">
        <v>900</v>
      </c>
      <c r="Y98" s="16">
        <v>900</v>
      </c>
      <c r="Z98" s="16">
        <v>1814.27</v>
      </c>
      <c r="AA98" s="16">
        <v>1200</v>
      </c>
      <c r="AB98" s="16">
        <v>1000</v>
      </c>
      <c r="AC98" s="16">
        <v>0</v>
      </c>
      <c r="AD98" s="16">
        <v>0</v>
      </c>
      <c r="AE98" s="16">
        <v>0</v>
      </c>
      <c r="AF98" s="16">
        <v>0</v>
      </c>
      <c r="AG98" s="16">
        <v>0</v>
      </c>
      <c r="AH98" s="16">
        <f>SUM('[4]IEX-DAM(Sale)'!AH98,'[4]IEX-RTM(Sale)'!AH98,'[4]G-TAM(Sale)'!AH98)</f>
        <v>0</v>
      </c>
    </row>
    <row r="99" spans="1:45" x14ac:dyDescent="0.2">
      <c r="A99" s="1">
        <v>96</v>
      </c>
      <c r="B99" s="8">
        <v>0.98958333333333337</v>
      </c>
      <c r="C99" s="8">
        <v>1</v>
      </c>
      <c r="D99" s="16">
        <v>0</v>
      </c>
      <c r="E99" s="16">
        <v>350</v>
      </c>
      <c r="F99" s="16">
        <v>750</v>
      </c>
      <c r="G99" s="16">
        <v>300</v>
      </c>
      <c r="H99" s="16">
        <v>900</v>
      </c>
      <c r="I99" s="16">
        <v>732.15</v>
      </c>
      <c r="J99" s="16">
        <v>1750</v>
      </c>
      <c r="K99" s="16">
        <v>1000</v>
      </c>
      <c r="L99" s="16">
        <v>1042.3699999999999</v>
      </c>
      <c r="M99" s="16">
        <v>1870.45</v>
      </c>
      <c r="N99" s="16">
        <v>1100</v>
      </c>
      <c r="O99" s="16">
        <v>650</v>
      </c>
      <c r="P99" s="16">
        <v>1500</v>
      </c>
      <c r="Q99" s="16">
        <v>1148</v>
      </c>
      <c r="R99" s="16">
        <v>1608.08</v>
      </c>
      <c r="S99" s="16">
        <v>1500</v>
      </c>
      <c r="T99" s="16">
        <v>350</v>
      </c>
      <c r="U99" s="16">
        <v>0</v>
      </c>
      <c r="V99" s="16">
        <v>0</v>
      </c>
      <c r="W99" s="16">
        <v>0</v>
      </c>
      <c r="X99" s="16">
        <v>800</v>
      </c>
      <c r="Y99" s="16">
        <v>900</v>
      </c>
      <c r="Z99" s="16">
        <v>1727.6100000000001</v>
      </c>
      <c r="AA99" s="16">
        <v>1200</v>
      </c>
      <c r="AB99" s="16">
        <v>1178.5999999999999</v>
      </c>
      <c r="AC99" s="16">
        <v>0</v>
      </c>
      <c r="AD99" s="16">
        <v>0</v>
      </c>
      <c r="AE99" s="16">
        <v>0</v>
      </c>
      <c r="AF99" s="16">
        <v>0</v>
      </c>
      <c r="AG99" s="16">
        <v>0</v>
      </c>
      <c r="AH99" s="16">
        <f>SUM('[4]IEX-DAM(Sale)'!AH99,'[4]IEX-RTM(Sale)'!AH99,'[4]G-TAM(Sale)'!AH99)</f>
        <v>0</v>
      </c>
    </row>
    <row r="101" spans="1:45" s="17" customFormat="1" ht="15.75" x14ac:dyDescent="0.25">
      <c r="D101" s="18">
        <f>SUM(D4:D100)/4000</f>
        <v>1.7714700000000001</v>
      </c>
      <c r="E101" s="18">
        <f t="shared" ref="E101:AH101" si="0">SUM(E4:E100)/4000</f>
        <v>0.88758500000000007</v>
      </c>
      <c r="F101" s="18">
        <f t="shared" si="0"/>
        <v>5.4195249999999993</v>
      </c>
      <c r="G101" s="18">
        <f t="shared" si="0"/>
        <v>6.6671424871826179</v>
      </c>
      <c r="H101" s="18">
        <f t="shared" si="0"/>
        <v>11.413375002098084</v>
      </c>
      <c r="I101" s="18">
        <f t="shared" si="0"/>
        <v>11.923510000000002</v>
      </c>
      <c r="J101" s="18">
        <f t="shared" si="0"/>
        <v>6.1405975000000002</v>
      </c>
      <c r="K101" s="18">
        <f t="shared" si="0"/>
        <v>9.8690224999999998</v>
      </c>
      <c r="L101" s="18">
        <f t="shared" si="0"/>
        <v>10.463199970703124</v>
      </c>
      <c r="M101" s="18">
        <f t="shared" si="0"/>
        <v>16.213914976196289</v>
      </c>
      <c r="N101" s="18">
        <f t="shared" si="0"/>
        <v>19.107297470092774</v>
      </c>
      <c r="O101" s="18">
        <f t="shared" si="0"/>
        <v>5.4521224755859379</v>
      </c>
      <c r="P101" s="18">
        <f t="shared" si="0"/>
        <v>21.387142559814453</v>
      </c>
      <c r="Q101" s="18">
        <f t="shared" si="0"/>
        <v>14.653089974899297</v>
      </c>
      <c r="R101" s="18">
        <f t="shared" si="0"/>
        <v>12.688827512512209</v>
      </c>
      <c r="S101" s="18">
        <f t="shared" si="0"/>
        <v>19.799345000000002</v>
      </c>
      <c r="T101" s="18">
        <f t="shared" si="0"/>
        <v>9.462095005531312</v>
      </c>
      <c r="U101" s="18">
        <f t="shared" si="0"/>
        <v>4.8394049978637685</v>
      </c>
      <c r="V101" s="18">
        <f t="shared" si="0"/>
        <v>0.91760249999999999</v>
      </c>
      <c r="W101" s="18">
        <f t="shared" si="0"/>
        <v>0.68684749999999994</v>
      </c>
      <c r="X101" s="18">
        <f t="shared" si="0"/>
        <v>8.6649250003051748</v>
      </c>
      <c r="Y101" s="18">
        <f t="shared" si="0"/>
        <v>16.830657500000001</v>
      </c>
      <c r="Z101" s="18">
        <f t="shared" si="0"/>
        <v>21.6565075</v>
      </c>
      <c r="AA101" s="18">
        <f t="shared" si="0"/>
        <v>17.223812500000001</v>
      </c>
      <c r="AB101" s="18">
        <f t="shared" si="0"/>
        <v>6.4787675</v>
      </c>
      <c r="AC101" s="18">
        <f t="shared" si="0"/>
        <v>1.284775</v>
      </c>
      <c r="AD101" s="18">
        <f t="shared" si="0"/>
        <v>1.2930000000000001E-2</v>
      </c>
      <c r="AE101" s="18">
        <f t="shared" si="0"/>
        <v>0</v>
      </c>
      <c r="AF101" s="18">
        <f t="shared" si="0"/>
        <v>1.6442999999999999</v>
      </c>
      <c r="AG101" s="18">
        <f t="shared" si="0"/>
        <v>0.6459450000000001</v>
      </c>
      <c r="AH101" s="18">
        <f t="shared" si="0"/>
        <v>1.0866475</v>
      </c>
      <c r="AI101" s="19">
        <f>SUM(D101:AH101)</f>
        <v>265.29238493278501</v>
      </c>
      <c r="AJ101" s="4"/>
      <c r="AK101" s="4"/>
      <c r="AL101" s="4"/>
      <c r="AM101" s="4"/>
      <c r="AN101" s="4"/>
      <c r="AO101" s="4"/>
      <c r="AP101" s="4"/>
      <c r="AQ101" s="4"/>
      <c r="AR101" s="4"/>
      <c r="AS101" s="4"/>
    </row>
    <row r="102" spans="1:45" s="4" customFormat="1" x14ac:dyDescent="0.2"/>
    <row r="103" spans="1:45" s="4" customFormat="1" x14ac:dyDescent="0.2"/>
    <row r="104" spans="1:45" s="4" customFormat="1" x14ac:dyDescent="0.2"/>
    <row r="105" spans="1:45" s="4" customFormat="1" x14ac:dyDescent="0.2"/>
    <row r="106" spans="1:45" s="4" customFormat="1" x14ac:dyDescent="0.2"/>
    <row r="107" spans="1:45" s="4" customFormat="1" x14ac:dyDescent="0.2"/>
    <row r="108" spans="1:45" s="4" customFormat="1" x14ac:dyDescent="0.2"/>
    <row r="109" spans="1:45" s="4" customFormat="1" x14ac:dyDescent="0.2"/>
    <row r="110" spans="1:45" s="4" customFormat="1" x14ac:dyDescent="0.2"/>
    <row r="111" spans="1:45" s="4" customFormat="1" x14ac:dyDescent="0.2"/>
    <row r="112" spans="1:45" s="4" customFormat="1" x14ac:dyDescent="0.2"/>
    <row r="113" s="4" customFormat="1" x14ac:dyDescent="0.2"/>
    <row r="114" s="4" customFormat="1" x14ac:dyDescent="0.2"/>
    <row r="115" s="4" customFormat="1" x14ac:dyDescent="0.2"/>
    <row r="116" s="4" customFormat="1" x14ac:dyDescent="0.2"/>
    <row r="117" s="4" customFormat="1" x14ac:dyDescent="0.2"/>
    <row r="118" s="4" customFormat="1" x14ac:dyDescent="0.2"/>
    <row r="119" s="4" customFormat="1" x14ac:dyDescent="0.2"/>
    <row r="120" s="4" customFormat="1" x14ac:dyDescent="0.2"/>
    <row r="121" s="4" customFormat="1" x14ac:dyDescent="0.2"/>
    <row r="122" s="4" customFormat="1" x14ac:dyDescent="0.2"/>
    <row r="123" s="4" customFormat="1" x14ac:dyDescent="0.2"/>
    <row r="124" s="4" customFormat="1" x14ac:dyDescent="0.2"/>
    <row r="125" s="4" customFormat="1" x14ac:dyDescent="0.2"/>
    <row r="126" s="4" customFormat="1" x14ac:dyDescent="0.2"/>
    <row r="127" s="4" customFormat="1" x14ac:dyDescent="0.2"/>
    <row r="128" s="4" customFormat="1" x14ac:dyDescent="0.2"/>
    <row r="129" s="4" customFormat="1" x14ac:dyDescent="0.2"/>
    <row r="130" s="4" customFormat="1" x14ac:dyDescent="0.2"/>
    <row r="131" s="4" customFormat="1" x14ac:dyDescent="0.2"/>
    <row r="132" s="4" customFormat="1" x14ac:dyDescent="0.2"/>
    <row r="133" s="4" customFormat="1" x14ac:dyDescent="0.2"/>
    <row r="134" s="4" customFormat="1" x14ac:dyDescent="0.2"/>
    <row r="135" s="4" customFormat="1" x14ac:dyDescent="0.2"/>
    <row r="136" s="4" customFormat="1" x14ac:dyDescent="0.2"/>
    <row r="137" s="4" customFormat="1" x14ac:dyDescent="0.2"/>
    <row r="138" s="4" customFormat="1" x14ac:dyDescent="0.2"/>
    <row r="139" s="4" customFormat="1" x14ac:dyDescent="0.2"/>
    <row r="140" s="4" customFormat="1" x14ac:dyDescent="0.2"/>
    <row r="141" s="4" customFormat="1" x14ac:dyDescent="0.2"/>
    <row r="142" s="4" customFormat="1" x14ac:dyDescent="0.2"/>
    <row r="143" s="4" customFormat="1" x14ac:dyDescent="0.2"/>
    <row r="144" s="4" customFormat="1" x14ac:dyDescent="0.2"/>
    <row r="145" s="4" customFormat="1" x14ac:dyDescent="0.2"/>
    <row r="146" s="4" customFormat="1" x14ac:dyDescent="0.2"/>
    <row r="147" s="4" customFormat="1" x14ac:dyDescent="0.2"/>
    <row r="148" s="4" customFormat="1" x14ac:dyDescent="0.2"/>
    <row r="149" s="4" customFormat="1" x14ac:dyDescent="0.2"/>
    <row r="150" s="4" customFormat="1" x14ac:dyDescent="0.2"/>
    <row r="151" s="4" customFormat="1" x14ac:dyDescent="0.2"/>
    <row r="152" s="4" customFormat="1" x14ac:dyDescent="0.2"/>
    <row r="153" s="4" customFormat="1" x14ac:dyDescent="0.2"/>
    <row r="154" s="4" customFormat="1" x14ac:dyDescent="0.2"/>
    <row r="155" s="4" customFormat="1" x14ac:dyDescent="0.2"/>
    <row r="156" s="4" customFormat="1" x14ac:dyDescent="0.2"/>
    <row r="157" s="4" customFormat="1" x14ac:dyDescent="0.2"/>
    <row r="158" s="4" customFormat="1" x14ac:dyDescent="0.2"/>
    <row r="159" s="4" customFormat="1" x14ac:dyDescent="0.2"/>
    <row r="160" s="4" customFormat="1" x14ac:dyDescent="0.2"/>
    <row r="161" s="4" customFormat="1" x14ac:dyDescent="0.2"/>
    <row r="162" s="4" customFormat="1" x14ac:dyDescent="0.2"/>
    <row r="163" s="4" customFormat="1" x14ac:dyDescent="0.2"/>
    <row r="164" s="4" customFormat="1" x14ac:dyDescent="0.2"/>
    <row r="165" s="4" customFormat="1" x14ac:dyDescent="0.2"/>
    <row r="166" s="4" customFormat="1" x14ac:dyDescent="0.2"/>
    <row r="167" s="4" customFormat="1" x14ac:dyDescent="0.2"/>
    <row r="168" s="4" customFormat="1" x14ac:dyDescent="0.2"/>
    <row r="169" s="4" customFormat="1" x14ac:dyDescent="0.2"/>
    <row r="170" s="4" customFormat="1" x14ac:dyDescent="0.2"/>
    <row r="171" s="4" customFormat="1" x14ac:dyDescent="0.2"/>
    <row r="172" s="4" customFormat="1" x14ac:dyDescent="0.2"/>
    <row r="173" s="4" customFormat="1" x14ac:dyDescent="0.2"/>
    <row r="174" s="4" customFormat="1" x14ac:dyDescent="0.2"/>
    <row r="175" s="4" customFormat="1" x14ac:dyDescent="0.2"/>
    <row r="176" s="4" customFormat="1" x14ac:dyDescent="0.2"/>
    <row r="177" s="4" customFormat="1" x14ac:dyDescent="0.2"/>
    <row r="178" s="4" customFormat="1" x14ac:dyDescent="0.2"/>
    <row r="179" s="4" customFormat="1" x14ac:dyDescent="0.2"/>
    <row r="180" s="4" customFormat="1" x14ac:dyDescent="0.2"/>
    <row r="181" s="4" customFormat="1" x14ac:dyDescent="0.2"/>
    <row r="182" s="4" customFormat="1" x14ac:dyDescent="0.2"/>
    <row r="183" s="4" customFormat="1" x14ac:dyDescent="0.2"/>
    <row r="184" s="4" customFormat="1" x14ac:dyDescent="0.2"/>
    <row r="185" s="4" customFormat="1" x14ac:dyDescent="0.2"/>
    <row r="186" s="4" customFormat="1" x14ac:dyDescent="0.2"/>
    <row r="187" s="4" customFormat="1" x14ac:dyDescent="0.2"/>
    <row r="188" s="4" customFormat="1" x14ac:dyDescent="0.2"/>
    <row r="189" s="4" customFormat="1" x14ac:dyDescent="0.2"/>
    <row r="190" s="4" customFormat="1" x14ac:dyDescent="0.2"/>
    <row r="191" s="4" customFormat="1" x14ac:dyDescent="0.2"/>
    <row r="192" s="4" customFormat="1" x14ac:dyDescent="0.2"/>
    <row r="193" s="4" customFormat="1" x14ac:dyDescent="0.2"/>
    <row r="194" s="4" customFormat="1" x14ac:dyDescent="0.2"/>
    <row r="195" s="4" customFormat="1" x14ac:dyDescent="0.2"/>
    <row r="196" s="4" customFormat="1" x14ac:dyDescent="0.2"/>
    <row r="197" s="4" customFormat="1" x14ac:dyDescent="0.2"/>
    <row r="198" s="4" customFormat="1" x14ac:dyDescent="0.2"/>
    <row r="199" s="4" customFormat="1" x14ac:dyDescent="0.2"/>
    <row r="200" s="4" customFormat="1" x14ac:dyDescent="0.2"/>
    <row r="201" s="4" customFormat="1" x14ac:dyDescent="0.2"/>
    <row r="202" s="4" customFormat="1" x14ac:dyDescent="0.2"/>
    <row r="203" s="4" customFormat="1" x14ac:dyDescent="0.2"/>
    <row r="204" s="4" customFormat="1" x14ac:dyDescent="0.2"/>
    <row r="205" s="4" customFormat="1" x14ac:dyDescent="0.2"/>
    <row r="206" s="4" customFormat="1" x14ac:dyDescent="0.2"/>
    <row r="207" s="4" customFormat="1" x14ac:dyDescent="0.2"/>
    <row r="208" s="4" customFormat="1" x14ac:dyDescent="0.2"/>
    <row r="209" s="4" customFormat="1" x14ac:dyDescent="0.2"/>
    <row r="210" s="4" customFormat="1" x14ac:dyDescent="0.2"/>
    <row r="211" s="4" customFormat="1" x14ac:dyDescent="0.2"/>
    <row r="212" s="4" customFormat="1" x14ac:dyDescent="0.2"/>
    <row r="213" s="4" customFormat="1" x14ac:dyDescent="0.2"/>
    <row r="214" s="4" customFormat="1" x14ac:dyDescent="0.2"/>
    <row r="215" s="4" customFormat="1" x14ac:dyDescent="0.2"/>
    <row r="216" s="4" customFormat="1" x14ac:dyDescent="0.2"/>
    <row r="217" s="4" customFormat="1" x14ac:dyDescent="0.2"/>
    <row r="218" s="4" customFormat="1" x14ac:dyDescent="0.2"/>
    <row r="219" s="4" customFormat="1" x14ac:dyDescent="0.2"/>
    <row r="220" s="4" customFormat="1" x14ac:dyDescent="0.2"/>
    <row r="221" s="4" customFormat="1" x14ac:dyDescent="0.2"/>
    <row r="222" s="4" customFormat="1" x14ac:dyDescent="0.2"/>
    <row r="223" s="4" customFormat="1" x14ac:dyDescent="0.2"/>
    <row r="224" s="4" customFormat="1" x14ac:dyDescent="0.2"/>
    <row r="225" s="4" customFormat="1" x14ac:dyDescent="0.2"/>
    <row r="226" s="4" customFormat="1" x14ac:dyDescent="0.2"/>
    <row r="227" s="4" customFormat="1" x14ac:dyDescent="0.2"/>
    <row r="228" s="4" customFormat="1" x14ac:dyDescent="0.2"/>
    <row r="229" s="4" customFormat="1" x14ac:dyDescent="0.2"/>
    <row r="230" s="4" customFormat="1" x14ac:dyDescent="0.2"/>
    <row r="231" s="4" customFormat="1" x14ac:dyDescent="0.2"/>
    <row r="232" s="4" customFormat="1" x14ac:dyDescent="0.2"/>
    <row r="233" s="4" customFormat="1" x14ac:dyDescent="0.2"/>
    <row r="234" s="4" customFormat="1" x14ac:dyDescent="0.2"/>
    <row r="235" s="4" customFormat="1" x14ac:dyDescent="0.2"/>
    <row r="236" s="4" customFormat="1" x14ac:dyDescent="0.2"/>
    <row r="237" s="4" customFormat="1" x14ac:dyDescent="0.2"/>
    <row r="238" s="4" customFormat="1" x14ac:dyDescent="0.2"/>
    <row r="239" s="4" customFormat="1" x14ac:dyDescent="0.2"/>
    <row r="240" s="4" customFormat="1" x14ac:dyDescent="0.2"/>
    <row r="241" s="4" customFormat="1" x14ac:dyDescent="0.2"/>
    <row r="242" s="4" customFormat="1" x14ac:dyDescent="0.2"/>
    <row r="243" s="4" customFormat="1" x14ac:dyDescent="0.2"/>
    <row r="244" s="4" customFormat="1" x14ac:dyDescent="0.2"/>
    <row r="245" s="4" customFormat="1" x14ac:dyDescent="0.2"/>
    <row r="246" s="4" customFormat="1" x14ac:dyDescent="0.2"/>
    <row r="247" s="4" customFormat="1" x14ac:dyDescent="0.2"/>
    <row r="248" s="4" customFormat="1" x14ac:dyDescent="0.2"/>
    <row r="249" s="4" customFormat="1" x14ac:dyDescent="0.2"/>
    <row r="250" s="4" customFormat="1" x14ac:dyDescent="0.2"/>
  </sheetData>
  <mergeCells count="1">
    <mergeCell ref="B3:C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50"/>
  <sheetViews>
    <sheetView topLeftCell="R75" zoomScale="90" zoomScaleNormal="90" workbookViewId="0">
      <selection activeCell="D4" sqref="D4:AG99"/>
    </sheetView>
  </sheetViews>
  <sheetFormatPr defaultRowHeight="15" x14ac:dyDescent="0.2"/>
  <cols>
    <col min="1" max="1" width="9.42578125" style="1" bestFit="1" customWidth="1"/>
    <col min="2" max="2" width="9.42578125" style="1" customWidth="1"/>
    <col min="3" max="3" width="10.42578125" style="1" customWidth="1"/>
    <col min="4" max="21" width="13" style="1" bestFit="1" customWidth="1"/>
    <col min="22" max="22" width="13" style="1" customWidth="1"/>
    <col min="23" max="34" width="13" style="1" bestFit="1" customWidth="1"/>
    <col min="35" max="35" width="14" style="4" customWidth="1"/>
    <col min="36" max="45" width="9.140625" style="4"/>
    <col min="46" max="16384" width="9.140625" style="1"/>
  </cols>
  <sheetData>
    <row r="1" spans="1:45" x14ac:dyDescent="0.2">
      <c r="D1" s="2">
        <v>44409</v>
      </c>
      <c r="E1" s="2">
        <v>44410</v>
      </c>
      <c r="F1" s="2">
        <v>44411</v>
      </c>
      <c r="G1" s="2">
        <v>44412</v>
      </c>
      <c r="H1" s="2">
        <v>44413</v>
      </c>
      <c r="I1" s="2">
        <v>44414</v>
      </c>
      <c r="J1" s="2">
        <v>44415</v>
      </c>
      <c r="K1" s="2">
        <v>44416</v>
      </c>
      <c r="L1" s="2">
        <v>44417</v>
      </c>
      <c r="M1" s="2">
        <v>44418</v>
      </c>
      <c r="N1" s="2">
        <v>44419</v>
      </c>
      <c r="O1" s="2">
        <v>44420</v>
      </c>
      <c r="P1" s="2">
        <v>44421</v>
      </c>
      <c r="Q1" s="2">
        <v>44422</v>
      </c>
      <c r="R1" s="2">
        <v>44423</v>
      </c>
      <c r="S1" s="2">
        <v>44424</v>
      </c>
      <c r="T1" s="2">
        <v>44425</v>
      </c>
      <c r="U1" s="2">
        <v>44426</v>
      </c>
      <c r="V1" s="2">
        <v>44427</v>
      </c>
      <c r="W1" s="2">
        <v>44428</v>
      </c>
      <c r="X1" s="2">
        <v>44429</v>
      </c>
      <c r="Y1" s="2">
        <v>44430</v>
      </c>
      <c r="Z1" s="2">
        <v>44431</v>
      </c>
      <c r="AA1" s="2">
        <v>44432</v>
      </c>
      <c r="AB1" s="2">
        <v>44433</v>
      </c>
      <c r="AC1" s="2">
        <v>44434</v>
      </c>
      <c r="AD1" s="2">
        <v>44435</v>
      </c>
      <c r="AE1" s="2">
        <v>44436</v>
      </c>
      <c r="AF1" s="2">
        <v>44437</v>
      </c>
      <c r="AG1" s="2">
        <v>44438</v>
      </c>
      <c r="AH1" s="2">
        <v>44439</v>
      </c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</row>
    <row r="2" spans="1:45" x14ac:dyDescent="0.2">
      <c r="B2" s="14"/>
      <c r="C2" s="15"/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2" t="s">
        <v>0</v>
      </c>
      <c r="P2" s="2" t="s">
        <v>0</v>
      </c>
      <c r="Q2" s="2" t="s">
        <v>0</v>
      </c>
      <c r="R2" s="2" t="s">
        <v>0</v>
      </c>
      <c r="S2" s="2" t="s">
        <v>0</v>
      </c>
      <c r="T2" s="2" t="s">
        <v>0</v>
      </c>
      <c r="U2" s="2" t="s">
        <v>0</v>
      </c>
      <c r="V2" s="2" t="s">
        <v>0</v>
      </c>
      <c r="W2" s="2" t="s">
        <v>0</v>
      </c>
      <c r="X2" s="2" t="s">
        <v>0</v>
      </c>
      <c r="Y2" s="2" t="s">
        <v>0</v>
      </c>
      <c r="Z2" s="2" t="s">
        <v>0</v>
      </c>
      <c r="AA2" s="2" t="s">
        <v>0</v>
      </c>
      <c r="AB2" s="2" t="s">
        <v>0</v>
      </c>
      <c r="AC2" s="2" t="s">
        <v>0</v>
      </c>
      <c r="AD2" s="2" t="s">
        <v>0</v>
      </c>
      <c r="AE2" s="2" t="s">
        <v>0</v>
      </c>
      <c r="AF2" s="2" t="s">
        <v>0</v>
      </c>
      <c r="AG2" s="2" t="s">
        <v>0</v>
      </c>
      <c r="AH2" s="2" t="s">
        <v>0</v>
      </c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s="5" customFormat="1" ht="45" x14ac:dyDescent="0.2">
      <c r="A3" s="5" t="s">
        <v>1</v>
      </c>
      <c r="B3" s="6" t="s">
        <v>2</v>
      </c>
      <c r="C3" s="7"/>
      <c r="D3" s="5" t="s">
        <v>3</v>
      </c>
      <c r="E3" s="5" t="s">
        <v>3</v>
      </c>
      <c r="F3" s="5" t="s">
        <v>3</v>
      </c>
      <c r="G3" s="5" t="s">
        <v>3</v>
      </c>
      <c r="H3" s="5" t="s">
        <v>3</v>
      </c>
      <c r="I3" s="5" t="s">
        <v>3</v>
      </c>
      <c r="J3" s="5" t="s">
        <v>3</v>
      </c>
      <c r="K3" s="5" t="s">
        <v>3</v>
      </c>
      <c r="L3" s="5" t="s">
        <v>3</v>
      </c>
      <c r="M3" s="5" t="s">
        <v>3</v>
      </c>
      <c r="N3" s="5" t="s">
        <v>3</v>
      </c>
      <c r="O3" s="5" t="s">
        <v>3</v>
      </c>
      <c r="P3" s="5" t="s">
        <v>3</v>
      </c>
      <c r="Q3" s="5" t="s">
        <v>3</v>
      </c>
      <c r="R3" s="5" t="s">
        <v>3</v>
      </c>
      <c r="S3" s="5" t="s">
        <v>3</v>
      </c>
      <c r="T3" s="5" t="s">
        <v>3</v>
      </c>
      <c r="U3" s="5" t="s">
        <v>3</v>
      </c>
      <c r="V3" s="5" t="s">
        <v>3</v>
      </c>
      <c r="W3" s="5" t="s">
        <v>3</v>
      </c>
      <c r="X3" s="5" t="s">
        <v>3</v>
      </c>
      <c r="Y3" s="5" t="s">
        <v>3</v>
      </c>
      <c r="Z3" s="5" t="s">
        <v>3</v>
      </c>
      <c r="AA3" s="5" t="s">
        <v>3</v>
      </c>
      <c r="AB3" s="5" t="s">
        <v>3</v>
      </c>
      <c r="AC3" s="5" t="s">
        <v>3</v>
      </c>
      <c r="AD3" s="5" t="s">
        <v>3</v>
      </c>
      <c r="AE3" s="5" t="s">
        <v>3</v>
      </c>
      <c r="AF3" s="5" t="s">
        <v>3</v>
      </c>
      <c r="AG3" s="5" t="s">
        <v>3</v>
      </c>
      <c r="AH3" s="5" t="s">
        <v>3</v>
      </c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</row>
    <row r="4" spans="1:45" x14ac:dyDescent="0.2">
      <c r="A4" s="5">
        <v>1</v>
      </c>
      <c r="B4" s="8">
        <v>0</v>
      </c>
      <c r="C4" s="8">
        <v>1.0416666666666666E-2</v>
      </c>
      <c r="D4" s="16">
        <v>0</v>
      </c>
      <c r="E4" s="16">
        <v>0</v>
      </c>
      <c r="F4" s="16">
        <v>7.34</v>
      </c>
      <c r="G4" s="16">
        <v>0</v>
      </c>
      <c r="H4" s="16">
        <v>0</v>
      </c>
      <c r="I4" s="16">
        <v>0</v>
      </c>
      <c r="J4" s="16">
        <v>0</v>
      </c>
      <c r="K4" s="16">
        <v>0</v>
      </c>
      <c r="L4" s="16">
        <v>0</v>
      </c>
      <c r="M4" s="16">
        <v>200</v>
      </c>
      <c r="N4" s="16">
        <v>200</v>
      </c>
      <c r="O4" s="16">
        <v>0</v>
      </c>
      <c r="P4" s="16">
        <v>300</v>
      </c>
      <c r="Q4" s="16">
        <v>400</v>
      </c>
      <c r="R4" s="16">
        <v>0</v>
      </c>
      <c r="S4" s="16">
        <v>1200</v>
      </c>
      <c r="T4" s="16">
        <v>2050</v>
      </c>
      <c r="U4" s="16">
        <v>2650</v>
      </c>
      <c r="V4" s="16">
        <v>2132.8000000000002</v>
      </c>
      <c r="W4" s="16">
        <v>1568.6</v>
      </c>
      <c r="X4" s="16">
        <v>2400</v>
      </c>
      <c r="Y4" s="16">
        <v>2349.83</v>
      </c>
      <c r="Z4" s="16">
        <v>901.9</v>
      </c>
      <c r="AA4" s="16">
        <v>200</v>
      </c>
      <c r="AB4" s="16">
        <v>750</v>
      </c>
      <c r="AC4" s="16">
        <v>1350</v>
      </c>
      <c r="AD4" s="16">
        <v>600</v>
      </c>
      <c r="AE4" s="16">
        <v>950</v>
      </c>
      <c r="AF4" s="16">
        <v>2450</v>
      </c>
      <c r="AG4" s="16">
        <v>1900</v>
      </c>
      <c r="AH4" s="16">
        <f>SUM('[5]IEX-DAM(Sale)'!AH4,'[5]IEX-RTM(Sale)'!AH4,'[5]G-TAM(Sale)'!AH4)</f>
        <v>2250</v>
      </c>
    </row>
    <row r="5" spans="1:45" x14ac:dyDescent="0.2">
      <c r="A5" s="1">
        <v>2</v>
      </c>
      <c r="B5" s="8">
        <v>1.0416666666666666E-2</v>
      </c>
      <c r="C5" s="8">
        <v>2.0833333333333332E-2</v>
      </c>
      <c r="D5" s="16">
        <v>0</v>
      </c>
      <c r="E5" s="16">
        <v>0</v>
      </c>
      <c r="F5" s="16">
        <v>84.84</v>
      </c>
      <c r="G5" s="16">
        <v>0</v>
      </c>
      <c r="H5" s="16">
        <v>0</v>
      </c>
      <c r="I5" s="16">
        <v>0</v>
      </c>
      <c r="J5" s="16">
        <v>0</v>
      </c>
      <c r="K5" s="16">
        <v>0</v>
      </c>
      <c r="L5" s="16">
        <v>0</v>
      </c>
      <c r="M5" s="16">
        <v>100</v>
      </c>
      <c r="N5" s="16">
        <v>0</v>
      </c>
      <c r="O5" s="16">
        <v>0</v>
      </c>
      <c r="P5" s="16">
        <v>300</v>
      </c>
      <c r="Q5" s="16">
        <v>300</v>
      </c>
      <c r="R5" s="16">
        <v>0</v>
      </c>
      <c r="S5" s="16">
        <v>1200</v>
      </c>
      <c r="T5" s="16">
        <v>1950</v>
      </c>
      <c r="U5" s="16">
        <v>2600</v>
      </c>
      <c r="V5" s="16">
        <v>2117.1</v>
      </c>
      <c r="W5" s="16">
        <v>1549.3600000000001</v>
      </c>
      <c r="X5" s="16">
        <v>2350</v>
      </c>
      <c r="Y5" s="16">
        <v>2350</v>
      </c>
      <c r="Z5" s="16">
        <v>1055.0999999999999</v>
      </c>
      <c r="AA5" s="16">
        <v>200</v>
      </c>
      <c r="AB5" s="16">
        <v>700</v>
      </c>
      <c r="AC5" s="16">
        <v>1300</v>
      </c>
      <c r="AD5" s="16">
        <v>500</v>
      </c>
      <c r="AE5" s="16">
        <v>850</v>
      </c>
      <c r="AF5" s="16">
        <v>2350</v>
      </c>
      <c r="AG5" s="16">
        <v>1900</v>
      </c>
      <c r="AH5" s="16">
        <f>SUM('[5]IEX-DAM(Sale)'!AH5,'[5]IEX-RTM(Sale)'!AH5,'[5]G-TAM(Sale)'!AH5)</f>
        <v>2150</v>
      </c>
    </row>
    <row r="6" spans="1:45" x14ac:dyDescent="0.2">
      <c r="A6" s="1">
        <v>3</v>
      </c>
      <c r="B6" s="8">
        <v>2.0833333333333332E-2</v>
      </c>
      <c r="C6" s="8">
        <v>3.125E-2</v>
      </c>
      <c r="D6" s="16">
        <v>0</v>
      </c>
      <c r="E6" s="16">
        <v>0</v>
      </c>
      <c r="F6" s="16">
        <v>0</v>
      </c>
      <c r="G6" s="16">
        <v>120</v>
      </c>
      <c r="H6" s="16">
        <v>0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  <c r="O6" s="16">
        <v>0</v>
      </c>
      <c r="P6" s="16">
        <v>300</v>
      </c>
      <c r="Q6" s="16">
        <v>0</v>
      </c>
      <c r="R6" s="16">
        <v>0</v>
      </c>
      <c r="S6" s="16">
        <v>1200</v>
      </c>
      <c r="T6" s="16">
        <v>2000</v>
      </c>
      <c r="U6" s="16">
        <v>2450</v>
      </c>
      <c r="V6" s="16">
        <v>1757.8</v>
      </c>
      <c r="W6" s="16">
        <v>1518.47</v>
      </c>
      <c r="X6" s="16">
        <v>2000</v>
      </c>
      <c r="Y6" s="16">
        <v>2150</v>
      </c>
      <c r="Z6" s="16">
        <v>785</v>
      </c>
      <c r="AA6" s="16">
        <v>200</v>
      </c>
      <c r="AB6" s="16">
        <v>550</v>
      </c>
      <c r="AC6" s="16">
        <v>1400</v>
      </c>
      <c r="AD6" s="16">
        <v>450</v>
      </c>
      <c r="AE6" s="16">
        <v>800</v>
      </c>
      <c r="AF6" s="16">
        <v>2050</v>
      </c>
      <c r="AG6" s="16">
        <v>1800</v>
      </c>
      <c r="AH6" s="16">
        <f>SUM('[5]IEX-DAM(Sale)'!AH6,'[5]IEX-RTM(Sale)'!AH6,'[5]G-TAM(Sale)'!AH6)</f>
        <v>2150</v>
      </c>
    </row>
    <row r="7" spans="1:45" x14ac:dyDescent="0.2">
      <c r="A7" s="1">
        <v>4</v>
      </c>
      <c r="B7" s="8">
        <v>3.125E-2</v>
      </c>
      <c r="C7" s="8">
        <v>4.1666666666666664E-2</v>
      </c>
      <c r="D7" s="16">
        <v>0</v>
      </c>
      <c r="E7" s="16">
        <v>0</v>
      </c>
      <c r="F7" s="16">
        <v>0</v>
      </c>
      <c r="G7" s="16">
        <v>120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6">
        <v>400</v>
      </c>
      <c r="Q7" s="16">
        <v>0</v>
      </c>
      <c r="R7" s="16">
        <v>0</v>
      </c>
      <c r="S7" s="16">
        <v>1200</v>
      </c>
      <c r="T7" s="16">
        <v>2000</v>
      </c>
      <c r="U7" s="16">
        <v>2450</v>
      </c>
      <c r="V7" s="16">
        <v>1956.51</v>
      </c>
      <c r="W7" s="16">
        <v>1550</v>
      </c>
      <c r="X7" s="16">
        <v>2000</v>
      </c>
      <c r="Y7" s="16">
        <v>2100</v>
      </c>
      <c r="Z7" s="16">
        <v>980.9</v>
      </c>
      <c r="AA7" s="16">
        <v>200</v>
      </c>
      <c r="AB7" s="16">
        <v>400</v>
      </c>
      <c r="AC7" s="16">
        <v>1400</v>
      </c>
      <c r="AD7" s="16">
        <v>450</v>
      </c>
      <c r="AE7" s="16">
        <v>800</v>
      </c>
      <c r="AF7" s="16">
        <v>2050</v>
      </c>
      <c r="AG7" s="16">
        <v>1800</v>
      </c>
      <c r="AH7" s="16">
        <f>SUM('[5]IEX-DAM(Sale)'!AH7,'[5]IEX-RTM(Sale)'!AH7,'[5]G-TAM(Sale)'!AH7)</f>
        <v>2150</v>
      </c>
    </row>
    <row r="8" spans="1:45" x14ac:dyDescent="0.2">
      <c r="A8" s="1">
        <v>5</v>
      </c>
      <c r="B8" s="8">
        <v>4.1666666666666664E-2</v>
      </c>
      <c r="C8" s="8">
        <v>5.2083333333333336E-2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600</v>
      </c>
      <c r="Q8" s="16">
        <v>0</v>
      </c>
      <c r="R8" s="16">
        <v>0</v>
      </c>
      <c r="S8" s="16">
        <v>1000</v>
      </c>
      <c r="T8" s="16">
        <v>1900</v>
      </c>
      <c r="U8" s="16">
        <v>2550</v>
      </c>
      <c r="V8" s="16">
        <v>1045.43</v>
      </c>
      <c r="W8" s="16">
        <v>1400</v>
      </c>
      <c r="X8" s="16">
        <v>2050</v>
      </c>
      <c r="Y8" s="16">
        <v>2200</v>
      </c>
      <c r="Z8" s="16">
        <v>973</v>
      </c>
      <c r="AA8" s="16">
        <v>200</v>
      </c>
      <c r="AB8" s="16">
        <v>438.85</v>
      </c>
      <c r="AC8" s="16">
        <v>950</v>
      </c>
      <c r="AD8" s="16">
        <v>450</v>
      </c>
      <c r="AE8" s="16">
        <v>850</v>
      </c>
      <c r="AF8" s="16">
        <v>2050</v>
      </c>
      <c r="AG8" s="16">
        <v>1757.1</v>
      </c>
      <c r="AH8" s="16">
        <f>SUM('[5]IEX-DAM(Sale)'!AH8,'[5]IEX-RTM(Sale)'!AH8,'[5]G-TAM(Sale)'!AH8)</f>
        <v>2150</v>
      </c>
    </row>
    <row r="9" spans="1:45" x14ac:dyDescent="0.2">
      <c r="A9" s="1">
        <v>6</v>
      </c>
      <c r="B9" s="8">
        <v>5.2083333333333336E-2</v>
      </c>
      <c r="C9" s="8">
        <v>6.25E-2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600</v>
      </c>
      <c r="Q9" s="16">
        <v>0</v>
      </c>
      <c r="R9" s="16">
        <v>0</v>
      </c>
      <c r="S9" s="16">
        <v>1000</v>
      </c>
      <c r="T9" s="16">
        <v>1900</v>
      </c>
      <c r="U9" s="16">
        <v>2550</v>
      </c>
      <c r="V9" s="16">
        <v>1108.5999999999999</v>
      </c>
      <c r="W9" s="16">
        <v>1400</v>
      </c>
      <c r="X9" s="16">
        <v>2050</v>
      </c>
      <c r="Y9" s="16">
        <v>2200</v>
      </c>
      <c r="Z9" s="16">
        <v>859.9</v>
      </c>
      <c r="AA9" s="16">
        <v>200</v>
      </c>
      <c r="AB9" s="16">
        <v>400</v>
      </c>
      <c r="AC9" s="16">
        <v>850</v>
      </c>
      <c r="AD9" s="16">
        <v>450</v>
      </c>
      <c r="AE9" s="16">
        <v>850</v>
      </c>
      <c r="AF9" s="16">
        <v>2100</v>
      </c>
      <c r="AG9" s="16">
        <v>1393</v>
      </c>
      <c r="AH9" s="16">
        <f>SUM('[5]IEX-DAM(Sale)'!AH9,'[5]IEX-RTM(Sale)'!AH9,'[5]G-TAM(Sale)'!AH9)</f>
        <v>2150</v>
      </c>
    </row>
    <row r="10" spans="1:45" x14ac:dyDescent="0.2">
      <c r="A10" s="1">
        <v>7</v>
      </c>
      <c r="B10" s="8">
        <v>6.25E-2</v>
      </c>
      <c r="C10" s="8">
        <v>7.2916666666666671E-2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600</v>
      </c>
      <c r="Q10" s="16">
        <v>0</v>
      </c>
      <c r="R10" s="16">
        <v>0</v>
      </c>
      <c r="S10" s="16">
        <v>1100</v>
      </c>
      <c r="T10" s="16">
        <v>2050</v>
      </c>
      <c r="U10" s="16">
        <v>2850</v>
      </c>
      <c r="V10" s="16">
        <v>1081.5999999999999</v>
      </c>
      <c r="W10" s="16">
        <v>1300</v>
      </c>
      <c r="X10" s="16">
        <v>2000</v>
      </c>
      <c r="Y10" s="16">
        <v>2400</v>
      </c>
      <c r="Z10" s="16">
        <v>443.3</v>
      </c>
      <c r="AA10" s="16">
        <v>300</v>
      </c>
      <c r="AB10" s="16">
        <v>300</v>
      </c>
      <c r="AC10" s="16">
        <v>600</v>
      </c>
      <c r="AD10" s="16">
        <v>450</v>
      </c>
      <c r="AE10" s="16">
        <v>950</v>
      </c>
      <c r="AF10" s="16">
        <v>2600</v>
      </c>
      <c r="AG10" s="16">
        <v>1329.5</v>
      </c>
      <c r="AH10" s="16">
        <f>SUM('[5]IEX-DAM(Sale)'!AH10,'[5]IEX-RTM(Sale)'!AH10,'[5]G-TAM(Sale)'!AH10)</f>
        <v>2150</v>
      </c>
    </row>
    <row r="11" spans="1:45" x14ac:dyDescent="0.2">
      <c r="A11" s="1">
        <v>8</v>
      </c>
      <c r="B11" s="8">
        <v>7.2916666666666671E-2</v>
      </c>
      <c r="C11" s="8">
        <v>8.3333333333333329E-2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294.36</v>
      </c>
      <c r="Q11" s="16">
        <v>0</v>
      </c>
      <c r="R11" s="16">
        <v>0</v>
      </c>
      <c r="S11" s="16">
        <v>1100</v>
      </c>
      <c r="T11" s="16">
        <v>2050</v>
      </c>
      <c r="U11" s="16">
        <v>2700</v>
      </c>
      <c r="V11" s="16">
        <v>1110.3</v>
      </c>
      <c r="W11" s="16">
        <v>1400</v>
      </c>
      <c r="X11" s="16">
        <v>1900</v>
      </c>
      <c r="Y11" s="16">
        <v>2400</v>
      </c>
      <c r="Z11" s="16">
        <v>217</v>
      </c>
      <c r="AA11" s="16">
        <v>300</v>
      </c>
      <c r="AB11" s="16">
        <v>300</v>
      </c>
      <c r="AC11" s="16">
        <v>450</v>
      </c>
      <c r="AD11" s="16">
        <v>450</v>
      </c>
      <c r="AE11" s="16">
        <v>800</v>
      </c>
      <c r="AF11" s="16">
        <v>2600</v>
      </c>
      <c r="AG11" s="16">
        <v>1401.6</v>
      </c>
      <c r="AH11" s="16">
        <f>SUM('[5]IEX-DAM(Sale)'!AH11,'[5]IEX-RTM(Sale)'!AH11,'[5]G-TAM(Sale)'!AH11)</f>
        <v>2150</v>
      </c>
    </row>
    <row r="12" spans="1:45" x14ac:dyDescent="0.2">
      <c r="A12" s="1">
        <v>9</v>
      </c>
      <c r="B12" s="8">
        <v>8.3333333333333329E-2</v>
      </c>
      <c r="C12" s="8">
        <v>9.375E-2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400</v>
      </c>
      <c r="Q12" s="16">
        <v>0</v>
      </c>
      <c r="R12" s="16">
        <v>0</v>
      </c>
      <c r="S12" s="16">
        <v>1200</v>
      </c>
      <c r="T12" s="16">
        <v>2300</v>
      </c>
      <c r="U12" s="16">
        <v>2750</v>
      </c>
      <c r="V12" s="16">
        <v>1314.2</v>
      </c>
      <c r="W12" s="16">
        <v>1700</v>
      </c>
      <c r="X12" s="16">
        <v>1800</v>
      </c>
      <c r="Y12" s="16">
        <v>2300</v>
      </c>
      <c r="Z12" s="16">
        <v>0</v>
      </c>
      <c r="AA12" s="16">
        <v>400</v>
      </c>
      <c r="AB12" s="16">
        <v>300</v>
      </c>
      <c r="AC12" s="16">
        <v>500</v>
      </c>
      <c r="AD12" s="16">
        <v>950</v>
      </c>
      <c r="AE12" s="16">
        <v>800</v>
      </c>
      <c r="AF12" s="16">
        <v>2750</v>
      </c>
      <c r="AG12" s="16">
        <v>1237.3</v>
      </c>
      <c r="AH12" s="16">
        <f>SUM('[5]IEX-DAM(Sale)'!AH12,'[5]IEX-RTM(Sale)'!AH12,'[5]G-TAM(Sale)'!AH12)</f>
        <v>2200</v>
      </c>
    </row>
    <row r="13" spans="1:45" x14ac:dyDescent="0.2">
      <c r="A13" s="1">
        <v>10</v>
      </c>
      <c r="B13" s="8">
        <v>9.375E-2</v>
      </c>
      <c r="C13" s="8">
        <v>0.10416666666666667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400</v>
      </c>
      <c r="Q13" s="16">
        <v>0</v>
      </c>
      <c r="R13" s="16">
        <v>0</v>
      </c>
      <c r="S13" s="16">
        <v>1200</v>
      </c>
      <c r="T13" s="16">
        <v>2350</v>
      </c>
      <c r="U13" s="16">
        <v>2800</v>
      </c>
      <c r="V13" s="16">
        <v>1300</v>
      </c>
      <c r="W13" s="16">
        <v>1700</v>
      </c>
      <c r="X13" s="16">
        <v>1800</v>
      </c>
      <c r="Y13" s="16">
        <v>2350</v>
      </c>
      <c r="Z13" s="16">
        <v>0</v>
      </c>
      <c r="AA13" s="16">
        <v>400</v>
      </c>
      <c r="AB13" s="16">
        <v>300</v>
      </c>
      <c r="AC13" s="16">
        <v>500</v>
      </c>
      <c r="AD13" s="16">
        <v>1050</v>
      </c>
      <c r="AE13" s="16">
        <v>800</v>
      </c>
      <c r="AF13" s="16">
        <v>2750</v>
      </c>
      <c r="AG13" s="16">
        <v>1196.9000000000001</v>
      </c>
      <c r="AH13" s="16">
        <f>SUM('[5]IEX-DAM(Sale)'!AH13,'[5]IEX-RTM(Sale)'!AH13,'[5]G-TAM(Sale)'!AH13)</f>
        <v>2200</v>
      </c>
    </row>
    <row r="14" spans="1:45" x14ac:dyDescent="0.2">
      <c r="A14" s="1">
        <v>11</v>
      </c>
      <c r="B14" s="8">
        <v>0.10416666666666667</v>
      </c>
      <c r="C14" s="8">
        <v>0.11458333333333333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400</v>
      </c>
      <c r="Q14" s="16">
        <v>0</v>
      </c>
      <c r="R14" s="16">
        <v>0</v>
      </c>
      <c r="S14" s="16">
        <v>1300</v>
      </c>
      <c r="T14" s="16">
        <v>2450</v>
      </c>
      <c r="U14" s="16">
        <v>2650</v>
      </c>
      <c r="V14" s="16">
        <v>600</v>
      </c>
      <c r="W14" s="16">
        <v>1500</v>
      </c>
      <c r="X14" s="16">
        <v>1700</v>
      </c>
      <c r="Y14" s="16">
        <v>2350</v>
      </c>
      <c r="Z14" s="16">
        <v>0</v>
      </c>
      <c r="AA14" s="16">
        <v>400</v>
      </c>
      <c r="AB14" s="16">
        <v>0</v>
      </c>
      <c r="AC14" s="16">
        <v>650</v>
      </c>
      <c r="AD14" s="16">
        <v>1050</v>
      </c>
      <c r="AE14" s="16">
        <v>900</v>
      </c>
      <c r="AF14" s="16">
        <v>2600</v>
      </c>
      <c r="AG14" s="16">
        <v>1105.6999999999998</v>
      </c>
      <c r="AH14" s="16">
        <f>SUM('[5]IEX-DAM(Sale)'!AH14,'[5]IEX-RTM(Sale)'!AH14,'[5]G-TAM(Sale)'!AH14)</f>
        <v>2250</v>
      </c>
    </row>
    <row r="15" spans="1:45" ht="13.5" customHeight="1" x14ac:dyDescent="0.2">
      <c r="A15" s="1">
        <v>12</v>
      </c>
      <c r="B15" s="8">
        <v>0.11458333333333333</v>
      </c>
      <c r="C15" s="8">
        <v>0.125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400</v>
      </c>
      <c r="Q15" s="16">
        <v>0</v>
      </c>
      <c r="R15" s="16">
        <v>0</v>
      </c>
      <c r="S15" s="16">
        <v>1300</v>
      </c>
      <c r="T15" s="16">
        <v>2500</v>
      </c>
      <c r="U15" s="16">
        <v>2600</v>
      </c>
      <c r="V15" s="16">
        <v>1233</v>
      </c>
      <c r="W15" s="16">
        <v>1650</v>
      </c>
      <c r="X15" s="16">
        <v>1700</v>
      </c>
      <c r="Y15" s="16">
        <v>2350</v>
      </c>
      <c r="Z15" s="16">
        <v>0</v>
      </c>
      <c r="AA15" s="16">
        <v>400</v>
      </c>
      <c r="AB15" s="16">
        <v>0</v>
      </c>
      <c r="AC15" s="16">
        <v>650</v>
      </c>
      <c r="AD15" s="16">
        <v>1100</v>
      </c>
      <c r="AE15" s="16">
        <v>900</v>
      </c>
      <c r="AF15" s="16">
        <v>2600</v>
      </c>
      <c r="AG15" s="16">
        <v>1242.3</v>
      </c>
      <c r="AH15" s="16">
        <f>SUM('[5]IEX-DAM(Sale)'!AH15,'[5]IEX-RTM(Sale)'!AH15,'[5]G-TAM(Sale)'!AH15)</f>
        <v>2350</v>
      </c>
    </row>
    <row r="16" spans="1:45" x14ac:dyDescent="0.2">
      <c r="A16" s="1">
        <v>13</v>
      </c>
      <c r="B16" s="8">
        <v>0.125</v>
      </c>
      <c r="C16" s="8">
        <v>0.13541666666666666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262.45999999999998</v>
      </c>
      <c r="Q16" s="16">
        <v>0</v>
      </c>
      <c r="R16" s="16">
        <v>0</v>
      </c>
      <c r="S16" s="16">
        <v>1299</v>
      </c>
      <c r="T16" s="16">
        <v>2300</v>
      </c>
      <c r="U16" s="16">
        <v>2950</v>
      </c>
      <c r="V16" s="16">
        <v>709.1</v>
      </c>
      <c r="W16" s="16">
        <v>1500</v>
      </c>
      <c r="X16" s="16">
        <v>1650</v>
      </c>
      <c r="Y16" s="16">
        <v>2350</v>
      </c>
      <c r="Z16" s="16">
        <v>0</v>
      </c>
      <c r="AA16" s="16">
        <v>400</v>
      </c>
      <c r="AB16" s="16">
        <v>0</v>
      </c>
      <c r="AC16" s="16">
        <v>800</v>
      </c>
      <c r="AD16" s="16">
        <v>950</v>
      </c>
      <c r="AE16" s="16">
        <v>1100</v>
      </c>
      <c r="AF16" s="16">
        <v>2900</v>
      </c>
      <c r="AG16" s="16">
        <v>1124.8</v>
      </c>
      <c r="AH16" s="16">
        <f>SUM('[5]IEX-DAM(Sale)'!AH16,'[5]IEX-RTM(Sale)'!AH16,'[5]G-TAM(Sale)'!AH16)</f>
        <v>2400</v>
      </c>
    </row>
    <row r="17" spans="1:34" s="4" customFormat="1" x14ac:dyDescent="0.2">
      <c r="A17" s="1">
        <v>14</v>
      </c>
      <c r="B17" s="8">
        <v>0.13541666666666666</v>
      </c>
      <c r="C17" s="8">
        <v>0.14583333333333334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268.20999999999998</v>
      </c>
      <c r="Q17" s="16">
        <v>0</v>
      </c>
      <c r="R17" s="16">
        <v>0</v>
      </c>
      <c r="S17" s="16">
        <v>1181</v>
      </c>
      <c r="T17" s="16">
        <v>2350</v>
      </c>
      <c r="U17" s="16">
        <v>3000</v>
      </c>
      <c r="V17" s="16">
        <v>767.5</v>
      </c>
      <c r="W17" s="16">
        <v>1578.35</v>
      </c>
      <c r="X17" s="16">
        <v>1600</v>
      </c>
      <c r="Y17" s="16">
        <v>2300</v>
      </c>
      <c r="Z17" s="16">
        <v>0</v>
      </c>
      <c r="AA17" s="16">
        <v>400</v>
      </c>
      <c r="AB17" s="16">
        <v>0</v>
      </c>
      <c r="AC17" s="16">
        <v>750</v>
      </c>
      <c r="AD17" s="16">
        <v>950</v>
      </c>
      <c r="AE17" s="16">
        <v>1050</v>
      </c>
      <c r="AF17" s="16">
        <v>2800</v>
      </c>
      <c r="AG17" s="16">
        <v>1799.99</v>
      </c>
      <c r="AH17" s="16">
        <f>SUM('[5]IEX-DAM(Sale)'!AH17,'[5]IEX-RTM(Sale)'!AH17,'[5]G-TAM(Sale)'!AH17)</f>
        <v>2450</v>
      </c>
    </row>
    <row r="18" spans="1:34" s="4" customFormat="1" x14ac:dyDescent="0.2">
      <c r="A18" s="1">
        <v>15</v>
      </c>
      <c r="B18" s="8">
        <v>0.14583333333333334</v>
      </c>
      <c r="C18" s="8">
        <v>0.15625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100</v>
      </c>
      <c r="Q18" s="16">
        <v>0</v>
      </c>
      <c r="R18" s="16">
        <v>0</v>
      </c>
      <c r="S18" s="16">
        <v>1200</v>
      </c>
      <c r="T18" s="16">
        <v>2600</v>
      </c>
      <c r="U18" s="16">
        <v>2850</v>
      </c>
      <c r="V18" s="16">
        <v>800</v>
      </c>
      <c r="W18" s="16">
        <v>1396.4</v>
      </c>
      <c r="X18" s="16">
        <v>1550</v>
      </c>
      <c r="Y18" s="16">
        <v>2500</v>
      </c>
      <c r="Z18" s="16">
        <v>0</v>
      </c>
      <c r="AA18" s="16">
        <v>400</v>
      </c>
      <c r="AB18" s="16">
        <v>0</v>
      </c>
      <c r="AC18" s="16">
        <v>450</v>
      </c>
      <c r="AD18" s="16">
        <v>850</v>
      </c>
      <c r="AE18" s="16">
        <v>900</v>
      </c>
      <c r="AF18" s="16">
        <v>2850</v>
      </c>
      <c r="AG18" s="16">
        <v>1800</v>
      </c>
      <c r="AH18" s="16">
        <f>SUM('[5]IEX-DAM(Sale)'!AH18,'[5]IEX-RTM(Sale)'!AH18,'[5]G-TAM(Sale)'!AH18)</f>
        <v>2222.5</v>
      </c>
    </row>
    <row r="19" spans="1:34" s="4" customFormat="1" x14ac:dyDescent="0.2">
      <c r="A19" s="1">
        <v>16</v>
      </c>
      <c r="B19" s="8">
        <v>0.15625</v>
      </c>
      <c r="C19" s="8">
        <v>0.16666666666666666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200</v>
      </c>
      <c r="Q19" s="16">
        <v>0</v>
      </c>
      <c r="R19" s="16">
        <v>0</v>
      </c>
      <c r="S19" s="16">
        <v>1200</v>
      </c>
      <c r="T19" s="16">
        <v>2600</v>
      </c>
      <c r="U19" s="16">
        <v>2850</v>
      </c>
      <c r="V19" s="16">
        <v>900</v>
      </c>
      <c r="W19" s="16">
        <v>1433</v>
      </c>
      <c r="X19" s="16">
        <v>1500</v>
      </c>
      <c r="Y19" s="16">
        <v>2500</v>
      </c>
      <c r="Z19" s="16">
        <v>0</v>
      </c>
      <c r="AA19" s="16">
        <v>400</v>
      </c>
      <c r="AB19" s="16">
        <v>0</v>
      </c>
      <c r="AC19" s="16">
        <v>450</v>
      </c>
      <c r="AD19" s="16">
        <v>800</v>
      </c>
      <c r="AE19" s="16">
        <v>850</v>
      </c>
      <c r="AF19" s="16">
        <v>2800</v>
      </c>
      <c r="AG19" s="16">
        <v>1800</v>
      </c>
      <c r="AH19" s="16">
        <f>SUM('[5]IEX-DAM(Sale)'!AH19,'[5]IEX-RTM(Sale)'!AH19,'[5]G-TAM(Sale)'!AH19)</f>
        <v>2136.8000000000002</v>
      </c>
    </row>
    <row r="20" spans="1:34" s="4" customFormat="1" x14ac:dyDescent="0.2">
      <c r="A20" s="1">
        <v>17</v>
      </c>
      <c r="B20" s="8">
        <v>0.16666666666666666</v>
      </c>
      <c r="C20" s="8">
        <v>0.17708333333333334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200</v>
      </c>
      <c r="Q20" s="16">
        <v>0</v>
      </c>
      <c r="R20" s="16">
        <v>0</v>
      </c>
      <c r="S20" s="16">
        <v>700</v>
      </c>
      <c r="T20" s="16">
        <v>2500</v>
      </c>
      <c r="U20" s="16">
        <v>2650</v>
      </c>
      <c r="V20" s="16">
        <v>700</v>
      </c>
      <c r="W20" s="16">
        <v>1220.3</v>
      </c>
      <c r="X20" s="16">
        <v>1450</v>
      </c>
      <c r="Y20" s="16">
        <v>2285.9</v>
      </c>
      <c r="Z20" s="16">
        <v>0</v>
      </c>
      <c r="AA20" s="16">
        <v>100</v>
      </c>
      <c r="AB20" s="16">
        <v>0</v>
      </c>
      <c r="AC20" s="16">
        <v>400</v>
      </c>
      <c r="AD20" s="16">
        <v>750</v>
      </c>
      <c r="AE20" s="16">
        <v>800</v>
      </c>
      <c r="AF20" s="16">
        <v>2600</v>
      </c>
      <c r="AG20" s="16">
        <v>727.6</v>
      </c>
      <c r="AH20" s="16">
        <f>SUM('[5]IEX-DAM(Sale)'!AH20,'[5]IEX-RTM(Sale)'!AH20,'[5]G-TAM(Sale)'!AH20)</f>
        <v>2161</v>
      </c>
    </row>
    <row r="21" spans="1:34" s="4" customFormat="1" x14ac:dyDescent="0.2">
      <c r="A21" s="1">
        <v>18</v>
      </c>
      <c r="B21" s="8">
        <v>0.17708333333333334</v>
      </c>
      <c r="C21" s="8">
        <v>0.1875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200</v>
      </c>
      <c r="Q21" s="16">
        <v>0</v>
      </c>
      <c r="R21" s="16">
        <v>0</v>
      </c>
      <c r="S21" s="16">
        <v>700</v>
      </c>
      <c r="T21" s="16">
        <v>2450</v>
      </c>
      <c r="U21" s="16">
        <v>2650</v>
      </c>
      <c r="V21" s="16">
        <v>667.6</v>
      </c>
      <c r="W21" s="16">
        <v>1250</v>
      </c>
      <c r="X21" s="16">
        <v>1400</v>
      </c>
      <c r="Y21" s="16">
        <v>2267.6999999999998</v>
      </c>
      <c r="Z21" s="16">
        <v>0</v>
      </c>
      <c r="AA21" s="16">
        <v>100</v>
      </c>
      <c r="AB21" s="16">
        <v>0</v>
      </c>
      <c r="AC21" s="16">
        <v>350</v>
      </c>
      <c r="AD21" s="16">
        <v>750</v>
      </c>
      <c r="AE21" s="16">
        <v>750</v>
      </c>
      <c r="AF21" s="16">
        <v>2600</v>
      </c>
      <c r="AG21" s="16">
        <v>1070.2</v>
      </c>
      <c r="AH21" s="16">
        <f>SUM('[5]IEX-DAM(Sale)'!AH21,'[5]IEX-RTM(Sale)'!AH21,'[5]G-TAM(Sale)'!AH21)</f>
        <v>2441.5</v>
      </c>
    </row>
    <row r="22" spans="1:34" s="4" customFormat="1" x14ac:dyDescent="0.2">
      <c r="A22" s="1">
        <v>19</v>
      </c>
      <c r="B22" s="8">
        <v>0.1875</v>
      </c>
      <c r="C22" s="8">
        <v>0.19791666666666666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200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200</v>
      </c>
      <c r="Q22" s="16">
        <v>0</v>
      </c>
      <c r="R22" s="16">
        <v>0</v>
      </c>
      <c r="S22" s="16">
        <v>900</v>
      </c>
      <c r="T22" s="16">
        <v>2550</v>
      </c>
      <c r="U22" s="16">
        <v>2650</v>
      </c>
      <c r="V22" s="16">
        <v>1162.7</v>
      </c>
      <c r="W22" s="16">
        <v>1300</v>
      </c>
      <c r="X22" s="16">
        <v>1487.3</v>
      </c>
      <c r="Y22" s="16">
        <v>2300</v>
      </c>
      <c r="Z22" s="16">
        <v>0</v>
      </c>
      <c r="AA22" s="16">
        <v>150</v>
      </c>
      <c r="AB22" s="16">
        <v>0</v>
      </c>
      <c r="AC22" s="16">
        <v>300</v>
      </c>
      <c r="AD22" s="16">
        <v>650</v>
      </c>
      <c r="AE22" s="16">
        <v>700</v>
      </c>
      <c r="AF22" s="16">
        <v>2550</v>
      </c>
      <c r="AG22" s="16">
        <v>1235.3</v>
      </c>
      <c r="AH22" s="16">
        <f>SUM('[5]IEX-DAM(Sale)'!AH22,'[5]IEX-RTM(Sale)'!AH22,'[5]G-TAM(Sale)'!AH22)</f>
        <v>2400</v>
      </c>
    </row>
    <row r="23" spans="1:34" s="4" customFormat="1" x14ac:dyDescent="0.2">
      <c r="A23" s="1">
        <v>20</v>
      </c>
      <c r="B23" s="8">
        <v>0.19791666666666666</v>
      </c>
      <c r="C23" s="8">
        <v>0.20833333333333334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189.1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200</v>
      </c>
      <c r="Q23" s="16">
        <v>0</v>
      </c>
      <c r="R23" s="16">
        <v>0</v>
      </c>
      <c r="S23" s="16">
        <v>900</v>
      </c>
      <c r="T23" s="16">
        <v>2550</v>
      </c>
      <c r="U23" s="16">
        <v>2900</v>
      </c>
      <c r="V23" s="16">
        <v>1294.5999999999999</v>
      </c>
      <c r="W23" s="16">
        <v>1600</v>
      </c>
      <c r="X23" s="16">
        <v>1290</v>
      </c>
      <c r="Y23" s="16">
        <v>2250</v>
      </c>
      <c r="Z23" s="16">
        <v>0</v>
      </c>
      <c r="AA23" s="16">
        <v>150</v>
      </c>
      <c r="AB23" s="16">
        <v>0</v>
      </c>
      <c r="AC23" s="16">
        <v>300</v>
      </c>
      <c r="AD23" s="16">
        <v>600</v>
      </c>
      <c r="AE23" s="16">
        <v>700</v>
      </c>
      <c r="AF23" s="16">
        <v>2500</v>
      </c>
      <c r="AG23" s="16">
        <v>1311.1</v>
      </c>
      <c r="AH23" s="16">
        <f>SUM('[5]IEX-DAM(Sale)'!AH23,'[5]IEX-RTM(Sale)'!AH23,'[5]G-TAM(Sale)'!AH23)</f>
        <v>2350</v>
      </c>
    </row>
    <row r="24" spans="1:34" s="4" customFormat="1" x14ac:dyDescent="0.2">
      <c r="A24" s="1">
        <v>21</v>
      </c>
      <c r="B24" s="8">
        <v>0.20833333333333334</v>
      </c>
      <c r="C24" s="8">
        <v>0.21875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100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500</v>
      </c>
      <c r="Q24" s="16">
        <v>0</v>
      </c>
      <c r="R24" s="16">
        <v>0</v>
      </c>
      <c r="S24" s="16">
        <v>800</v>
      </c>
      <c r="T24" s="16">
        <v>1750</v>
      </c>
      <c r="U24" s="16">
        <v>2550</v>
      </c>
      <c r="V24" s="16">
        <v>1338.5</v>
      </c>
      <c r="W24" s="16">
        <v>1600</v>
      </c>
      <c r="X24" s="16">
        <v>1050</v>
      </c>
      <c r="Y24" s="16">
        <v>2000</v>
      </c>
      <c r="Z24" s="16">
        <v>157.04</v>
      </c>
      <c r="AA24" s="16">
        <v>0</v>
      </c>
      <c r="AB24" s="16">
        <v>0</v>
      </c>
      <c r="AC24" s="16">
        <v>250</v>
      </c>
      <c r="AD24" s="16">
        <v>550</v>
      </c>
      <c r="AE24" s="16">
        <v>700</v>
      </c>
      <c r="AF24" s="16">
        <v>2400</v>
      </c>
      <c r="AG24" s="16">
        <v>844.4</v>
      </c>
      <c r="AH24" s="16">
        <f>SUM('[5]IEX-DAM(Sale)'!AH24,'[5]IEX-RTM(Sale)'!AH24,'[5]G-TAM(Sale)'!AH24)</f>
        <v>2300</v>
      </c>
    </row>
    <row r="25" spans="1:34" s="4" customFormat="1" x14ac:dyDescent="0.2">
      <c r="A25" s="1">
        <v>22</v>
      </c>
      <c r="B25" s="8">
        <v>0.21875</v>
      </c>
      <c r="C25" s="8">
        <v>0.22916666666666666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500</v>
      </c>
      <c r="Q25" s="16">
        <v>0</v>
      </c>
      <c r="R25" s="16">
        <v>0</v>
      </c>
      <c r="S25" s="16">
        <v>800</v>
      </c>
      <c r="T25" s="16">
        <v>1600</v>
      </c>
      <c r="U25" s="16">
        <v>2400</v>
      </c>
      <c r="V25" s="16">
        <v>1014.2</v>
      </c>
      <c r="W25" s="16">
        <v>1450</v>
      </c>
      <c r="X25" s="16">
        <v>1016.6</v>
      </c>
      <c r="Y25" s="16">
        <v>1800</v>
      </c>
      <c r="Z25" s="16">
        <v>128.91</v>
      </c>
      <c r="AA25" s="16">
        <v>0</v>
      </c>
      <c r="AB25" s="16">
        <v>0</v>
      </c>
      <c r="AC25" s="16">
        <v>150</v>
      </c>
      <c r="AD25" s="16">
        <v>450</v>
      </c>
      <c r="AE25" s="16">
        <v>600</v>
      </c>
      <c r="AF25" s="16">
        <v>2300</v>
      </c>
      <c r="AG25" s="16">
        <v>1500</v>
      </c>
      <c r="AH25" s="16">
        <f>SUM('[5]IEX-DAM(Sale)'!AH25,'[5]IEX-RTM(Sale)'!AH25,'[5]G-TAM(Sale)'!AH25)</f>
        <v>2250</v>
      </c>
    </row>
    <row r="26" spans="1:34" s="4" customFormat="1" x14ac:dyDescent="0.2">
      <c r="A26" s="1">
        <v>23</v>
      </c>
      <c r="B26" s="8">
        <v>0.22916666666666666</v>
      </c>
      <c r="C26" s="8">
        <v>0.23958333333333334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600</v>
      </c>
      <c r="Q26" s="16">
        <v>0</v>
      </c>
      <c r="R26" s="16">
        <v>0</v>
      </c>
      <c r="S26" s="16">
        <v>800</v>
      </c>
      <c r="T26" s="16">
        <v>1250</v>
      </c>
      <c r="U26" s="16">
        <v>2100</v>
      </c>
      <c r="V26" s="16">
        <v>1160</v>
      </c>
      <c r="W26" s="16">
        <v>1450</v>
      </c>
      <c r="X26" s="16">
        <v>700</v>
      </c>
      <c r="Y26" s="16">
        <v>1750</v>
      </c>
      <c r="Z26" s="16">
        <v>0</v>
      </c>
      <c r="AA26" s="16">
        <v>0</v>
      </c>
      <c r="AB26" s="16">
        <v>0</v>
      </c>
      <c r="AC26" s="16">
        <v>200</v>
      </c>
      <c r="AD26" s="16">
        <v>300</v>
      </c>
      <c r="AE26" s="16">
        <v>300</v>
      </c>
      <c r="AF26" s="16">
        <v>2500</v>
      </c>
      <c r="AG26" s="16">
        <v>1177.01</v>
      </c>
      <c r="AH26" s="16">
        <f>SUM('[5]IEX-DAM(Sale)'!AH26,'[5]IEX-RTM(Sale)'!AH26,'[5]G-TAM(Sale)'!AH26)</f>
        <v>2150</v>
      </c>
    </row>
    <row r="27" spans="1:34" s="4" customFormat="1" x14ac:dyDescent="0.2">
      <c r="A27" s="1">
        <v>24</v>
      </c>
      <c r="B27" s="8">
        <v>0.23958333333333334</v>
      </c>
      <c r="C27" s="8">
        <v>0.25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53.1</v>
      </c>
      <c r="J27" s="16">
        <v>200</v>
      </c>
      <c r="K27" s="16">
        <v>0</v>
      </c>
      <c r="L27" s="16">
        <v>0</v>
      </c>
      <c r="M27" s="16">
        <v>0</v>
      </c>
      <c r="N27" s="16">
        <v>0</v>
      </c>
      <c r="O27" s="16">
        <v>100</v>
      </c>
      <c r="P27" s="16">
        <v>600</v>
      </c>
      <c r="Q27" s="16">
        <v>0</v>
      </c>
      <c r="R27" s="16">
        <v>0</v>
      </c>
      <c r="S27" s="16">
        <v>800</v>
      </c>
      <c r="T27" s="16">
        <v>1150</v>
      </c>
      <c r="U27" s="16">
        <v>2000</v>
      </c>
      <c r="V27" s="16">
        <v>1061.48</v>
      </c>
      <c r="W27" s="16">
        <v>1300</v>
      </c>
      <c r="X27" s="16">
        <v>719.4</v>
      </c>
      <c r="Y27" s="16">
        <v>1600</v>
      </c>
      <c r="Z27" s="16">
        <v>0</v>
      </c>
      <c r="AA27" s="16">
        <v>0</v>
      </c>
      <c r="AB27" s="16">
        <v>0</v>
      </c>
      <c r="AC27" s="16">
        <v>0</v>
      </c>
      <c r="AD27" s="16">
        <v>300</v>
      </c>
      <c r="AE27" s="16">
        <v>150</v>
      </c>
      <c r="AF27" s="16">
        <v>2150</v>
      </c>
      <c r="AG27" s="16">
        <v>1250</v>
      </c>
      <c r="AH27" s="16">
        <f>SUM('[5]IEX-DAM(Sale)'!AH27,'[5]IEX-RTM(Sale)'!AH27,'[5]G-TAM(Sale)'!AH27)</f>
        <v>2050</v>
      </c>
    </row>
    <row r="28" spans="1:34" s="4" customFormat="1" x14ac:dyDescent="0.2">
      <c r="A28" s="1">
        <v>25</v>
      </c>
      <c r="B28" s="8">
        <v>0.25</v>
      </c>
      <c r="C28" s="8">
        <v>0.26041666666666669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100</v>
      </c>
      <c r="J28" s="16">
        <v>150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600</v>
      </c>
      <c r="Q28" s="16">
        <v>150</v>
      </c>
      <c r="R28" s="16">
        <v>200</v>
      </c>
      <c r="S28" s="16">
        <v>1094</v>
      </c>
      <c r="T28" s="16">
        <v>1250</v>
      </c>
      <c r="U28" s="16">
        <v>1750</v>
      </c>
      <c r="V28" s="16">
        <v>1307.2</v>
      </c>
      <c r="W28" s="16">
        <v>1050</v>
      </c>
      <c r="X28" s="16">
        <v>277.87</v>
      </c>
      <c r="Y28" s="16">
        <v>1550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1900</v>
      </c>
      <c r="AG28" s="16">
        <v>1050</v>
      </c>
      <c r="AH28" s="16">
        <f>SUM('[5]IEX-DAM(Sale)'!AH28,'[5]IEX-RTM(Sale)'!AH28,'[5]G-TAM(Sale)'!AH28)</f>
        <v>1510.31</v>
      </c>
    </row>
    <row r="29" spans="1:34" s="4" customFormat="1" x14ac:dyDescent="0.2">
      <c r="A29" s="1">
        <v>26</v>
      </c>
      <c r="B29" s="8">
        <v>0.26041666666666669</v>
      </c>
      <c r="C29" s="8">
        <v>0.27083333333333331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50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600</v>
      </c>
      <c r="Q29" s="16">
        <v>0</v>
      </c>
      <c r="R29" s="16">
        <v>0</v>
      </c>
      <c r="S29" s="16">
        <v>1200</v>
      </c>
      <c r="T29" s="16">
        <v>1000</v>
      </c>
      <c r="U29" s="16">
        <v>1550</v>
      </c>
      <c r="V29" s="16">
        <v>950</v>
      </c>
      <c r="W29" s="16">
        <v>650</v>
      </c>
      <c r="X29" s="16">
        <v>272.12</v>
      </c>
      <c r="Y29" s="16">
        <v>1150</v>
      </c>
      <c r="Z29" s="16">
        <v>200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1650</v>
      </c>
      <c r="AG29" s="16">
        <v>850</v>
      </c>
      <c r="AH29" s="16">
        <f>SUM('[5]IEX-DAM(Sale)'!AH29,'[5]IEX-RTM(Sale)'!AH29,'[5]G-TAM(Sale)'!AH29)</f>
        <v>1311.26</v>
      </c>
    </row>
    <row r="30" spans="1:34" s="4" customFormat="1" x14ac:dyDescent="0.2">
      <c r="A30" s="1">
        <v>27</v>
      </c>
      <c r="B30" s="8">
        <v>0.27083333333333331</v>
      </c>
      <c r="C30" s="8">
        <v>0.28125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150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150</v>
      </c>
      <c r="Q30" s="16">
        <v>0</v>
      </c>
      <c r="R30" s="16">
        <v>150</v>
      </c>
      <c r="S30" s="16">
        <v>800</v>
      </c>
      <c r="T30" s="16">
        <v>800</v>
      </c>
      <c r="U30" s="16">
        <v>950</v>
      </c>
      <c r="V30" s="16">
        <v>600</v>
      </c>
      <c r="W30" s="16">
        <v>300</v>
      </c>
      <c r="X30" s="16">
        <v>0</v>
      </c>
      <c r="Y30" s="16">
        <v>800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1550</v>
      </c>
      <c r="AG30" s="16">
        <v>750</v>
      </c>
      <c r="AH30" s="16">
        <f>SUM('[5]IEX-DAM(Sale)'!AH30,'[5]IEX-RTM(Sale)'!AH30,'[5]G-TAM(Sale)'!AH30)</f>
        <v>1550</v>
      </c>
    </row>
    <row r="31" spans="1:34" s="4" customFormat="1" x14ac:dyDescent="0.2">
      <c r="A31" s="1">
        <v>28</v>
      </c>
      <c r="B31" s="8">
        <v>0.28125</v>
      </c>
      <c r="C31" s="8">
        <v>0.29166666666666669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100</v>
      </c>
      <c r="S31" s="16">
        <v>800</v>
      </c>
      <c r="T31" s="16">
        <v>800</v>
      </c>
      <c r="U31" s="16">
        <v>850</v>
      </c>
      <c r="V31" s="16">
        <v>400</v>
      </c>
      <c r="W31" s="16">
        <v>0</v>
      </c>
      <c r="X31" s="16">
        <v>0</v>
      </c>
      <c r="Y31" s="16">
        <v>600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1200</v>
      </c>
      <c r="AG31" s="16">
        <v>600</v>
      </c>
      <c r="AH31" s="16">
        <f>SUM('[5]IEX-DAM(Sale)'!AH31,'[5]IEX-RTM(Sale)'!AH31,'[5]G-TAM(Sale)'!AH31)</f>
        <v>1450</v>
      </c>
    </row>
    <row r="32" spans="1:34" s="4" customFormat="1" x14ac:dyDescent="0.2">
      <c r="A32" s="1">
        <v>29</v>
      </c>
      <c r="B32" s="8">
        <v>0.29166666666666669</v>
      </c>
      <c r="C32" s="8">
        <v>0.30208333333333331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25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200</v>
      </c>
      <c r="Q32" s="16">
        <v>0</v>
      </c>
      <c r="R32" s="16">
        <v>0</v>
      </c>
      <c r="S32" s="16">
        <v>1100</v>
      </c>
      <c r="T32" s="16">
        <v>1100</v>
      </c>
      <c r="U32" s="16">
        <v>950</v>
      </c>
      <c r="V32" s="16">
        <v>600</v>
      </c>
      <c r="W32" s="16">
        <v>0</v>
      </c>
      <c r="X32" s="16">
        <v>200</v>
      </c>
      <c r="Y32" s="16">
        <v>500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1200</v>
      </c>
      <c r="AG32" s="16">
        <v>650</v>
      </c>
      <c r="AH32" s="16">
        <f>SUM('[5]IEX-DAM(Sale)'!AH32,'[5]IEX-RTM(Sale)'!AH32,'[5]G-TAM(Sale)'!AH32)</f>
        <v>1400</v>
      </c>
    </row>
    <row r="33" spans="1:34" s="4" customFormat="1" x14ac:dyDescent="0.2">
      <c r="A33" s="1">
        <v>30</v>
      </c>
      <c r="B33" s="8">
        <v>0.30208333333333331</v>
      </c>
      <c r="C33" s="8">
        <v>0.3125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25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250</v>
      </c>
      <c r="Q33" s="16">
        <v>0</v>
      </c>
      <c r="R33" s="16">
        <v>0</v>
      </c>
      <c r="S33" s="16">
        <v>1100</v>
      </c>
      <c r="T33" s="16">
        <v>1100</v>
      </c>
      <c r="U33" s="16">
        <v>700</v>
      </c>
      <c r="V33" s="16">
        <v>400</v>
      </c>
      <c r="W33" s="16">
        <v>0</v>
      </c>
      <c r="X33" s="16">
        <v>200</v>
      </c>
      <c r="Y33" s="16">
        <v>300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1100</v>
      </c>
      <c r="AG33" s="16">
        <v>600</v>
      </c>
      <c r="AH33" s="16">
        <f>SUM('[5]IEX-DAM(Sale)'!AH33,'[5]IEX-RTM(Sale)'!AH33,'[5]G-TAM(Sale)'!AH33)</f>
        <v>1350</v>
      </c>
    </row>
    <row r="34" spans="1:34" s="4" customFormat="1" x14ac:dyDescent="0.2">
      <c r="A34" s="1">
        <v>31</v>
      </c>
      <c r="B34" s="8">
        <v>0.3125</v>
      </c>
      <c r="C34" s="8">
        <v>0.32291666666666669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25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300</v>
      </c>
      <c r="Q34" s="16">
        <v>0</v>
      </c>
      <c r="R34" s="16">
        <v>0</v>
      </c>
      <c r="S34" s="16">
        <v>1368.5</v>
      </c>
      <c r="T34" s="16">
        <v>900</v>
      </c>
      <c r="U34" s="16">
        <v>900</v>
      </c>
      <c r="V34" s="16">
        <v>0</v>
      </c>
      <c r="W34" s="16">
        <v>0</v>
      </c>
      <c r="X34" s="16">
        <v>250</v>
      </c>
      <c r="Y34" s="16">
        <v>500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700</v>
      </c>
      <c r="AG34" s="16">
        <v>650</v>
      </c>
      <c r="AH34" s="16">
        <f>SUM('[5]IEX-DAM(Sale)'!AH34,'[5]IEX-RTM(Sale)'!AH34,'[5]G-TAM(Sale)'!AH34)</f>
        <v>1250</v>
      </c>
    </row>
    <row r="35" spans="1:34" s="4" customFormat="1" x14ac:dyDescent="0.2">
      <c r="A35" s="1">
        <v>32</v>
      </c>
      <c r="B35" s="8">
        <v>0.32291666666666669</v>
      </c>
      <c r="C35" s="8">
        <v>0.33333333333333331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25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300</v>
      </c>
      <c r="Q35" s="16">
        <v>0</v>
      </c>
      <c r="R35" s="16">
        <v>0</v>
      </c>
      <c r="S35" s="16">
        <v>1222.7</v>
      </c>
      <c r="T35" s="16">
        <v>950</v>
      </c>
      <c r="U35" s="16">
        <v>800</v>
      </c>
      <c r="V35" s="16">
        <v>0</v>
      </c>
      <c r="W35" s="16">
        <v>0</v>
      </c>
      <c r="X35" s="16">
        <v>100</v>
      </c>
      <c r="Y35" s="16">
        <v>600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700</v>
      </c>
      <c r="AG35" s="16">
        <v>600</v>
      </c>
      <c r="AH35" s="16">
        <f>SUM('[5]IEX-DAM(Sale)'!AH35,'[5]IEX-RTM(Sale)'!AH35,'[5]G-TAM(Sale)'!AH35)</f>
        <v>1097.28</v>
      </c>
    </row>
    <row r="36" spans="1:34" s="4" customFormat="1" x14ac:dyDescent="0.2">
      <c r="A36" s="1">
        <v>33</v>
      </c>
      <c r="B36" s="8">
        <v>0.33333333333333331</v>
      </c>
      <c r="C36" s="8">
        <v>0.34375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25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400</v>
      </c>
      <c r="Q36" s="16">
        <v>0</v>
      </c>
      <c r="R36" s="16">
        <v>0</v>
      </c>
      <c r="S36" s="16">
        <v>400</v>
      </c>
      <c r="T36" s="16">
        <v>700</v>
      </c>
      <c r="U36" s="16">
        <v>1100</v>
      </c>
      <c r="V36" s="16">
        <v>0</v>
      </c>
      <c r="W36" s="16">
        <v>0</v>
      </c>
      <c r="X36" s="16">
        <v>0</v>
      </c>
      <c r="Y36" s="16">
        <v>700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900</v>
      </c>
      <c r="AG36" s="16">
        <v>800</v>
      </c>
      <c r="AH36" s="16">
        <f>SUM('[5]IEX-DAM(Sale)'!AH36,'[5]IEX-RTM(Sale)'!AH36,'[5]G-TAM(Sale)'!AH36)</f>
        <v>1300</v>
      </c>
    </row>
    <row r="37" spans="1:34" s="4" customFormat="1" x14ac:dyDescent="0.2">
      <c r="A37" s="1">
        <v>34</v>
      </c>
      <c r="B37" s="8">
        <v>0.34375</v>
      </c>
      <c r="C37" s="8">
        <v>0.35416666666666669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25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400</v>
      </c>
      <c r="Q37" s="16">
        <v>0</v>
      </c>
      <c r="R37" s="16">
        <v>0</v>
      </c>
      <c r="S37" s="16">
        <v>400</v>
      </c>
      <c r="T37" s="16">
        <v>850</v>
      </c>
      <c r="U37" s="16">
        <v>1150</v>
      </c>
      <c r="V37" s="16">
        <v>0</v>
      </c>
      <c r="W37" s="16">
        <v>0</v>
      </c>
      <c r="X37" s="16">
        <v>0</v>
      </c>
      <c r="Y37" s="16">
        <v>700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900</v>
      </c>
      <c r="AG37" s="16">
        <v>778.81</v>
      </c>
      <c r="AH37" s="16">
        <f>SUM('[5]IEX-DAM(Sale)'!AH37,'[5]IEX-RTM(Sale)'!AH37,'[5]G-TAM(Sale)'!AH37)</f>
        <v>1370.8</v>
      </c>
    </row>
    <row r="38" spans="1:34" s="4" customFormat="1" x14ac:dyDescent="0.2">
      <c r="A38" s="1">
        <v>35</v>
      </c>
      <c r="B38" s="8">
        <v>0.35416666666666669</v>
      </c>
      <c r="C38" s="8">
        <v>0.36458333333333331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25</v>
      </c>
      <c r="K38" s="16">
        <v>0</v>
      </c>
      <c r="L38" s="16">
        <v>0</v>
      </c>
      <c r="M38" s="16">
        <v>0</v>
      </c>
      <c r="N38" s="16">
        <v>0</v>
      </c>
      <c r="O38" s="16">
        <v>200</v>
      </c>
      <c r="P38" s="16">
        <v>400</v>
      </c>
      <c r="Q38" s="16">
        <v>0</v>
      </c>
      <c r="R38" s="16">
        <v>0</v>
      </c>
      <c r="S38" s="16">
        <v>800</v>
      </c>
      <c r="T38" s="16">
        <v>650</v>
      </c>
      <c r="U38" s="16">
        <v>800</v>
      </c>
      <c r="V38" s="16">
        <v>200</v>
      </c>
      <c r="W38" s="16">
        <v>0</v>
      </c>
      <c r="X38" s="16">
        <v>100</v>
      </c>
      <c r="Y38" s="16">
        <v>800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650</v>
      </c>
      <c r="AG38" s="16">
        <v>650</v>
      </c>
      <c r="AH38" s="16">
        <f>SUM('[5]IEX-DAM(Sale)'!AH38,'[5]IEX-RTM(Sale)'!AH38,'[5]G-TAM(Sale)'!AH38)</f>
        <v>1500</v>
      </c>
    </row>
    <row r="39" spans="1:34" s="4" customFormat="1" x14ac:dyDescent="0.2">
      <c r="A39" s="1">
        <v>36</v>
      </c>
      <c r="B39" s="8">
        <v>0.36458333333333331</v>
      </c>
      <c r="C39" s="8">
        <v>0.375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97.85</v>
      </c>
      <c r="J39" s="16">
        <v>25</v>
      </c>
      <c r="K39" s="16">
        <v>0</v>
      </c>
      <c r="L39" s="16">
        <v>0</v>
      </c>
      <c r="M39" s="16">
        <v>0</v>
      </c>
      <c r="N39" s="16">
        <v>0</v>
      </c>
      <c r="O39" s="16">
        <v>253.38</v>
      </c>
      <c r="P39" s="16">
        <v>400</v>
      </c>
      <c r="Q39" s="16">
        <v>0</v>
      </c>
      <c r="R39" s="16">
        <v>200</v>
      </c>
      <c r="S39" s="16">
        <v>800</v>
      </c>
      <c r="T39" s="16">
        <v>750</v>
      </c>
      <c r="U39" s="16">
        <v>900</v>
      </c>
      <c r="V39" s="16">
        <v>300</v>
      </c>
      <c r="W39" s="16">
        <v>0</v>
      </c>
      <c r="X39" s="16">
        <v>100</v>
      </c>
      <c r="Y39" s="16">
        <v>800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700</v>
      </c>
      <c r="AG39" s="16">
        <v>700</v>
      </c>
      <c r="AH39" s="16">
        <f>SUM('[5]IEX-DAM(Sale)'!AH39,'[5]IEX-RTM(Sale)'!AH39,'[5]G-TAM(Sale)'!AH39)</f>
        <v>1550</v>
      </c>
    </row>
    <row r="40" spans="1:34" s="4" customFormat="1" x14ac:dyDescent="0.2">
      <c r="A40" s="1">
        <v>37</v>
      </c>
      <c r="B40" s="8">
        <v>0.375</v>
      </c>
      <c r="C40" s="8">
        <v>0.38541666666666669</v>
      </c>
      <c r="D40" s="16">
        <v>0</v>
      </c>
      <c r="E40" s="16">
        <v>0</v>
      </c>
      <c r="F40" s="16">
        <v>0</v>
      </c>
      <c r="G40" s="16">
        <v>28.07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500</v>
      </c>
      <c r="P40" s="16">
        <v>0</v>
      </c>
      <c r="Q40" s="16">
        <v>0</v>
      </c>
      <c r="R40" s="16">
        <v>500</v>
      </c>
      <c r="S40" s="16">
        <v>500</v>
      </c>
      <c r="T40" s="16">
        <v>650</v>
      </c>
      <c r="U40" s="16">
        <v>1150</v>
      </c>
      <c r="V40" s="16">
        <v>750</v>
      </c>
      <c r="W40" s="16">
        <v>0</v>
      </c>
      <c r="X40" s="16">
        <v>500</v>
      </c>
      <c r="Y40" s="16">
        <v>700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700</v>
      </c>
      <c r="AG40" s="16">
        <v>800</v>
      </c>
      <c r="AH40" s="16">
        <f>SUM('[5]IEX-DAM(Sale)'!AH40,'[5]IEX-RTM(Sale)'!AH40,'[5]G-TAM(Sale)'!AH40)</f>
        <v>1600</v>
      </c>
    </row>
    <row r="41" spans="1:34" s="4" customFormat="1" x14ac:dyDescent="0.2">
      <c r="A41" s="1">
        <v>38</v>
      </c>
      <c r="B41" s="8">
        <v>0.38541666666666669</v>
      </c>
      <c r="C41" s="8">
        <v>0.39583333333333331</v>
      </c>
      <c r="D41" s="16">
        <v>0</v>
      </c>
      <c r="E41" s="16">
        <v>0</v>
      </c>
      <c r="F41" s="16">
        <v>0</v>
      </c>
      <c r="G41" s="16">
        <v>33.25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500</v>
      </c>
      <c r="P41" s="16">
        <v>0</v>
      </c>
      <c r="Q41" s="16">
        <v>0</v>
      </c>
      <c r="R41" s="16">
        <v>500</v>
      </c>
      <c r="S41" s="16">
        <v>500</v>
      </c>
      <c r="T41" s="16">
        <v>750</v>
      </c>
      <c r="U41" s="16">
        <v>1250</v>
      </c>
      <c r="V41" s="16">
        <v>850</v>
      </c>
      <c r="W41" s="16">
        <v>0</v>
      </c>
      <c r="X41" s="16">
        <v>700</v>
      </c>
      <c r="Y41" s="16">
        <v>700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850</v>
      </c>
      <c r="AG41" s="16">
        <v>900</v>
      </c>
      <c r="AH41" s="16">
        <f>SUM('[5]IEX-DAM(Sale)'!AH41,'[5]IEX-RTM(Sale)'!AH41,'[5]G-TAM(Sale)'!AH41)</f>
        <v>1650</v>
      </c>
    </row>
    <row r="42" spans="1:34" s="4" customFormat="1" x14ac:dyDescent="0.2">
      <c r="A42" s="1">
        <v>39</v>
      </c>
      <c r="B42" s="8">
        <v>0.39583333333333331</v>
      </c>
      <c r="C42" s="8">
        <v>0.40625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300</v>
      </c>
      <c r="P42" s="16">
        <v>0</v>
      </c>
      <c r="Q42" s="16">
        <v>0</v>
      </c>
      <c r="R42" s="16">
        <v>500</v>
      </c>
      <c r="S42" s="16">
        <v>650</v>
      </c>
      <c r="T42" s="16">
        <v>1000</v>
      </c>
      <c r="U42" s="16">
        <v>1700</v>
      </c>
      <c r="V42" s="16">
        <v>904.6</v>
      </c>
      <c r="W42" s="16">
        <v>0</v>
      </c>
      <c r="X42" s="16">
        <v>450</v>
      </c>
      <c r="Y42" s="16">
        <v>800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750</v>
      </c>
      <c r="AG42" s="16">
        <v>950</v>
      </c>
      <c r="AH42" s="16">
        <f>SUM('[5]IEX-DAM(Sale)'!AH42,'[5]IEX-RTM(Sale)'!AH42,'[5]G-TAM(Sale)'!AH42)</f>
        <v>1700</v>
      </c>
    </row>
    <row r="43" spans="1:34" s="4" customFormat="1" x14ac:dyDescent="0.2">
      <c r="A43" s="1">
        <v>40</v>
      </c>
      <c r="B43" s="8">
        <v>0.40625</v>
      </c>
      <c r="C43" s="8">
        <v>0.41666666666666669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300</v>
      </c>
      <c r="P43" s="16">
        <v>0</v>
      </c>
      <c r="Q43" s="16">
        <v>0</v>
      </c>
      <c r="R43" s="16">
        <v>500</v>
      </c>
      <c r="S43" s="16">
        <v>650</v>
      </c>
      <c r="T43" s="16">
        <v>1050</v>
      </c>
      <c r="U43" s="16">
        <v>1800</v>
      </c>
      <c r="V43" s="16">
        <v>1119.4000000000001</v>
      </c>
      <c r="W43" s="16">
        <v>0</v>
      </c>
      <c r="X43" s="16">
        <v>550</v>
      </c>
      <c r="Y43" s="16">
        <v>800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800</v>
      </c>
      <c r="AG43" s="16">
        <v>1050</v>
      </c>
      <c r="AH43" s="16">
        <f>SUM('[5]IEX-DAM(Sale)'!AH43,'[5]IEX-RTM(Sale)'!AH43,'[5]G-TAM(Sale)'!AH43)</f>
        <v>1800</v>
      </c>
    </row>
    <row r="44" spans="1:34" s="4" customFormat="1" x14ac:dyDescent="0.2">
      <c r="A44" s="1">
        <v>41</v>
      </c>
      <c r="B44" s="8">
        <v>0.41666666666666669</v>
      </c>
      <c r="C44" s="8">
        <v>0.42708333333333331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100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700</v>
      </c>
      <c r="S44" s="16">
        <v>850</v>
      </c>
      <c r="T44" s="16">
        <v>1400</v>
      </c>
      <c r="U44" s="16">
        <v>1700</v>
      </c>
      <c r="V44" s="16">
        <v>850</v>
      </c>
      <c r="W44" s="16">
        <v>0</v>
      </c>
      <c r="X44" s="16">
        <v>500</v>
      </c>
      <c r="Y44" s="16">
        <v>630</v>
      </c>
      <c r="Z44" s="16">
        <v>125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847.17</v>
      </c>
      <c r="AG44" s="16">
        <v>1000</v>
      </c>
      <c r="AH44" s="16">
        <f>SUM('[5]IEX-DAM(Sale)'!AH44,'[5]IEX-RTM(Sale)'!AH44,'[5]G-TAM(Sale)'!AH44)</f>
        <v>1800</v>
      </c>
    </row>
    <row r="45" spans="1:34" s="4" customFormat="1" x14ac:dyDescent="0.2">
      <c r="A45" s="1">
        <v>42</v>
      </c>
      <c r="B45" s="8">
        <v>0.42708333333333331</v>
      </c>
      <c r="C45" s="8">
        <v>0.4375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100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700</v>
      </c>
      <c r="S45" s="16">
        <v>850</v>
      </c>
      <c r="T45" s="16">
        <v>1450</v>
      </c>
      <c r="U45" s="16">
        <v>1750</v>
      </c>
      <c r="V45" s="16">
        <v>850</v>
      </c>
      <c r="W45" s="16">
        <v>0</v>
      </c>
      <c r="X45" s="16">
        <v>498</v>
      </c>
      <c r="Y45" s="16">
        <v>622</v>
      </c>
      <c r="Z45" s="16">
        <v>125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957.36</v>
      </c>
      <c r="AG45" s="16">
        <v>1050</v>
      </c>
      <c r="AH45" s="16">
        <f>SUM('[5]IEX-DAM(Sale)'!AH45,'[5]IEX-RTM(Sale)'!AH45,'[5]G-TAM(Sale)'!AH45)</f>
        <v>1900</v>
      </c>
    </row>
    <row r="46" spans="1:34" s="4" customFormat="1" x14ac:dyDescent="0.2">
      <c r="A46" s="1">
        <v>43</v>
      </c>
      <c r="B46" s="8">
        <v>0.4375</v>
      </c>
      <c r="C46" s="8">
        <v>0.44791666666666669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100</v>
      </c>
      <c r="K46" s="16">
        <v>0</v>
      </c>
      <c r="L46" s="16">
        <v>100</v>
      </c>
      <c r="M46" s="16">
        <v>0</v>
      </c>
      <c r="N46" s="16">
        <v>100</v>
      </c>
      <c r="O46" s="16">
        <v>0</v>
      </c>
      <c r="P46" s="16">
        <v>0</v>
      </c>
      <c r="Q46" s="16">
        <v>0</v>
      </c>
      <c r="R46" s="16">
        <v>700</v>
      </c>
      <c r="S46" s="16">
        <v>850</v>
      </c>
      <c r="T46" s="16">
        <v>1300</v>
      </c>
      <c r="U46" s="16">
        <v>1700</v>
      </c>
      <c r="V46" s="16">
        <v>1000</v>
      </c>
      <c r="W46" s="16">
        <v>0</v>
      </c>
      <c r="X46" s="16">
        <v>194</v>
      </c>
      <c r="Y46" s="16">
        <v>672</v>
      </c>
      <c r="Z46" s="16">
        <v>225</v>
      </c>
      <c r="AA46" s="16">
        <v>0</v>
      </c>
      <c r="AB46" s="16">
        <v>0</v>
      </c>
      <c r="AC46" s="16">
        <v>200</v>
      </c>
      <c r="AD46" s="16">
        <v>0</v>
      </c>
      <c r="AE46" s="16">
        <v>0</v>
      </c>
      <c r="AF46" s="16">
        <v>1250</v>
      </c>
      <c r="AG46" s="16">
        <v>1050</v>
      </c>
      <c r="AH46" s="16">
        <f>SUM('[5]IEX-DAM(Sale)'!AH46,'[5]IEX-RTM(Sale)'!AH46,'[5]G-TAM(Sale)'!AH46)</f>
        <v>1900</v>
      </c>
    </row>
    <row r="47" spans="1:34" s="4" customFormat="1" x14ac:dyDescent="0.2">
      <c r="A47" s="1">
        <v>44</v>
      </c>
      <c r="B47" s="8">
        <v>0.44791666666666669</v>
      </c>
      <c r="C47" s="8">
        <v>0.45833333333333331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150</v>
      </c>
      <c r="K47" s="16">
        <v>0</v>
      </c>
      <c r="L47" s="16">
        <v>93.43</v>
      </c>
      <c r="M47" s="16">
        <v>0</v>
      </c>
      <c r="N47" s="16">
        <v>100</v>
      </c>
      <c r="O47" s="16">
        <v>0</v>
      </c>
      <c r="P47" s="16">
        <v>0</v>
      </c>
      <c r="Q47" s="16">
        <v>0</v>
      </c>
      <c r="R47" s="16">
        <v>700</v>
      </c>
      <c r="S47" s="16">
        <v>850</v>
      </c>
      <c r="T47" s="16">
        <v>1450</v>
      </c>
      <c r="U47" s="16">
        <v>1850</v>
      </c>
      <c r="V47" s="16">
        <v>1100</v>
      </c>
      <c r="W47" s="16">
        <v>100</v>
      </c>
      <c r="X47" s="16">
        <v>194</v>
      </c>
      <c r="Y47" s="16">
        <v>672</v>
      </c>
      <c r="Z47" s="16">
        <v>125</v>
      </c>
      <c r="AA47" s="16">
        <v>100</v>
      </c>
      <c r="AB47" s="16">
        <v>0</v>
      </c>
      <c r="AC47" s="16">
        <v>400</v>
      </c>
      <c r="AD47" s="16">
        <v>0</v>
      </c>
      <c r="AE47" s="16">
        <v>0</v>
      </c>
      <c r="AF47" s="16">
        <v>1300</v>
      </c>
      <c r="AG47" s="16">
        <v>1100</v>
      </c>
      <c r="AH47" s="16">
        <f>SUM('[5]IEX-DAM(Sale)'!AH47,'[5]IEX-RTM(Sale)'!AH47,'[5]G-TAM(Sale)'!AH47)</f>
        <v>1950</v>
      </c>
    </row>
    <row r="48" spans="1:34" s="4" customFormat="1" x14ac:dyDescent="0.2">
      <c r="A48" s="1">
        <v>45</v>
      </c>
      <c r="B48" s="8">
        <v>0.45833333333333331</v>
      </c>
      <c r="C48" s="8">
        <v>0.46875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200</v>
      </c>
      <c r="K48" s="16">
        <v>0</v>
      </c>
      <c r="L48" s="16">
        <v>88.8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700</v>
      </c>
      <c r="S48" s="16">
        <v>850</v>
      </c>
      <c r="T48" s="16">
        <v>1284.8800000000001</v>
      </c>
      <c r="U48" s="16">
        <v>1800</v>
      </c>
      <c r="V48" s="16">
        <v>1250</v>
      </c>
      <c r="W48" s="16">
        <v>620</v>
      </c>
      <c r="X48" s="16">
        <v>200</v>
      </c>
      <c r="Y48" s="16">
        <v>372</v>
      </c>
      <c r="Z48" s="16">
        <v>125</v>
      </c>
      <c r="AA48" s="16">
        <v>125</v>
      </c>
      <c r="AB48" s="16">
        <v>0</v>
      </c>
      <c r="AC48" s="16">
        <v>500</v>
      </c>
      <c r="AD48" s="16">
        <v>0</v>
      </c>
      <c r="AE48" s="16">
        <v>0</v>
      </c>
      <c r="AF48" s="16">
        <v>1650</v>
      </c>
      <c r="AG48" s="16">
        <v>1100</v>
      </c>
      <c r="AH48" s="16">
        <f>SUM('[5]IEX-DAM(Sale)'!AH48,'[5]IEX-RTM(Sale)'!AH48,'[5]G-TAM(Sale)'!AH48)</f>
        <v>1950</v>
      </c>
    </row>
    <row r="49" spans="1:34" s="4" customFormat="1" x14ac:dyDescent="0.2">
      <c r="A49" s="1">
        <v>46</v>
      </c>
      <c r="B49" s="8">
        <v>0.46875</v>
      </c>
      <c r="C49" s="8">
        <v>0.47916666666666669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250</v>
      </c>
      <c r="K49" s="16">
        <v>0</v>
      </c>
      <c r="L49" s="16">
        <v>86.37</v>
      </c>
      <c r="M49" s="16">
        <v>0</v>
      </c>
      <c r="N49" s="16">
        <v>0</v>
      </c>
      <c r="O49" s="16">
        <v>0</v>
      </c>
      <c r="P49" s="16">
        <v>0</v>
      </c>
      <c r="Q49" s="16">
        <v>78</v>
      </c>
      <c r="R49" s="16">
        <v>700</v>
      </c>
      <c r="S49" s="16">
        <v>850</v>
      </c>
      <c r="T49" s="16">
        <v>1262.19</v>
      </c>
      <c r="U49" s="16">
        <v>1900</v>
      </c>
      <c r="V49" s="16">
        <v>1300</v>
      </c>
      <c r="W49" s="16">
        <v>620</v>
      </c>
      <c r="X49" s="16">
        <v>296</v>
      </c>
      <c r="Y49" s="16">
        <v>322</v>
      </c>
      <c r="Z49" s="16">
        <v>125</v>
      </c>
      <c r="AA49" s="16">
        <v>125</v>
      </c>
      <c r="AB49" s="16">
        <v>0</v>
      </c>
      <c r="AC49" s="16">
        <v>500</v>
      </c>
      <c r="AD49" s="16">
        <v>0</v>
      </c>
      <c r="AE49" s="16">
        <v>0</v>
      </c>
      <c r="AF49" s="16">
        <v>1650</v>
      </c>
      <c r="AG49" s="16">
        <v>1100</v>
      </c>
      <c r="AH49" s="16">
        <f>SUM('[5]IEX-DAM(Sale)'!AH49,'[5]IEX-RTM(Sale)'!AH49,'[5]G-TAM(Sale)'!AH49)</f>
        <v>1950</v>
      </c>
    </row>
    <row r="50" spans="1:34" s="4" customFormat="1" x14ac:dyDescent="0.2">
      <c r="A50" s="1">
        <v>47</v>
      </c>
      <c r="B50" s="8">
        <v>0.47916666666666669</v>
      </c>
      <c r="C50" s="8">
        <v>0.48958333333333331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400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700</v>
      </c>
      <c r="S50" s="16">
        <v>950</v>
      </c>
      <c r="T50" s="16">
        <v>1650</v>
      </c>
      <c r="U50" s="16">
        <v>1550</v>
      </c>
      <c r="V50" s="16">
        <v>1050</v>
      </c>
      <c r="W50" s="16">
        <v>420</v>
      </c>
      <c r="X50" s="16">
        <v>227.72</v>
      </c>
      <c r="Y50" s="16">
        <v>322</v>
      </c>
      <c r="Z50" s="16">
        <v>125</v>
      </c>
      <c r="AA50" s="16">
        <v>125</v>
      </c>
      <c r="AB50" s="16">
        <v>0</v>
      </c>
      <c r="AC50" s="16">
        <v>100</v>
      </c>
      <c r="AD50" s="16">
        <v>0</v>
      </c>
      <c r="AE50" s="16">
        <v>0</v>
      </c>
      <c r="AF50" s="16">
        <v>1300</v>
      </c>
      <c r="AG50" s="16">
        <v>1050</v>
      </c>
      <c r="AH50" s="16">
        <f>SUM('[5]IEX-DAM(Sale)'!AH50,'[5]IEX-RTM(Sale)'!AH50,'[5]G-TAM(Sale)'!AH50)</f>
        <v>1900</v>
      </c>
    </row>
    <row r="51" spans="1:34" s="4" customFormat="1" x14ac:dyDescent="0.2">
      <c r="A51" s="1">
        <v>48</v>
      </c>
      <c r="B51" s="8">
        <v>0.48958333333333331</v>
      </c>
      <c r="C51" s="8">
        <v>0.5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400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700</v>
      </c>
      <c r="S51" s="16">
        <v>950</v>
      </c>
      <c r="T51" s="16">
        <v>1742.75</v>
      </c>
      <c r="U51" s="16">
        <v>1650</v>
      </c>
      <c r="V51" s="16">
        <v>1050</v>
      </c>
      <c r="W51" s="16">
        <v>620</v>
      </c>
      <c r="X51" s="16">
        <v>192</v>
      </c>
      <c r="Y51" s="16">
        <v>322</v>
      </c>
      <c r="Z51" s="16">
        <v>125</v>
      </c>
      <c r="AA51" s="16">
        <v>125</v>
      </c>
      <c r="AB51" s="16">
        <v>0</v>
      </c>
      <c r="AC51" s="16">
        <v>300</v>
      </c>
      <c r="AD51" s="16">
        <v>0</v>
      </c>
      <c r="AE51" s="16">
        <v>0</v>
      </c>
      <c r="AF51" s="16">
        <v>1300</v>
      </c>
      <c r="AG51" s="16">
        <v>1100</v>
      </c>
      <c r="AH51" s="16">
        <f>SUM('[5]IEX-DAM(Sale)'!AH51,'[5]IEX-RTM(Sale)'!AH51,'[5]G-TAM(Sale)'!AH51)</f>
        <v>1900</v>
      </c>
    </row>
    <row r="52" spans="1:34" s="4" customFormat="1" x14ac:dyDescent="0.2">
      <c r="A52" s="1">
        <v>49</v>
      </c>
      <c r="B52" s="8">
        <v>0.5</v>
      </c>
      <c r="C52" s="8">
        <v>0.51041666666666663</v>
      </c>
      <c r="D52" s="16">
        <v>242.71000671386719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250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700</v>
      </c>
      <c r="S52" s="16">
        <v>1100</v>
      </c>
      <c r="T52" s="16">
        <v>1600</v>
      </c>
      <c r="U52" s="16">
        <v>1250</v>
      </c>
      <c r="V52" s="16">
        <v>1038.32</v>
      </c>
      <c r="W52" s="16">
        <v>320</v>
      </c>
      <c r="X52" s="16">
        <v>291</v>
      </c>
      <c r="Y52" s="16">
        <v>122</v>
      </c>
      <c r="Z52" s="16">
        <v>125</v>
      </c>
      <c r="AA52" s="16">
        <v>125</v>
      </c>
      <c r="AB52" s="16">
        <v>0</v>
      </c>
      <c r="AC52" s="16">
        <v>0</v>
      </c>
      <c r="AD52" s="16">
        <v>0</v>
      </c>
      <c r="AE52" s="16">
        <v>100</v>
      </c>
      <c r="AF52" s="16">
        <v>1113.4000000000001</v>
      </c>
      <c r="AG52" s="16">
        <v>1200</v>
      </c>
      <c r="AH52" s="16">
        <f>SUM('[5]IEX-DAM(Sale)'!AH52,'[5]IEX-RTM(Sale)'!AH52,'[5]G-TAM(Sale)'!AH52)</f>
        <v>2050</v>
      </c>
    </row>
    <row r="53" spans="1:34" s="4" customFormat="1" x14ac:dyDescent="0.2">
      <c r="A53" s="1">
        <v>50</v>
      </c>
      <c r="B53" s="8">
        <v>0.51041666666666663</v>
      </c>
      <c r="C53" s="8">
        <v>0.52083333333333337</v>
      </c>
      <c r="D53" s="16">
        <v>242.78999328613281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250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700</v>
      </c>
      <c r="S53" s="16">
        <v>1100</v>
      </c>
      <c r="T53" s="16">
        <v>1600</v>
      </c>
      <c r="U53" s="16">
        <v>1200</v>
      </c>
      <c r="V53" s="16">
        <v>1050</v>
      </c>
      <c r="W53" s="16">
        <v>420</v>
      </c>
      <c r="X53" s="16">
        <v>289</v>
      </c>
      <c r="Y53" s="16">
        <v>122</v>
      </c>
      <c r="Z53" s="16">
        <v>125</v>
      </c>
      <c r="AA53" s="16">
        <v>125</v>
      </c>
      <c r="AB53" s="16">
        <v>0</v>
      </c>
      <c r="AC53" s="16">
        <v>0</v>
      </c>
      <c r="AD53" s="16">
        <v>0</v>
      </c>
      <c r="AE53" s="16">
        <v>100</v>
      </c>
      <c r="AF53" s="16">
        <v>1327.62</v>
      </c>
      <c r="AG53" s="16">
        <v>1250</v>
      </c>
      <c r="AH53" s="16">
        <f>SUM('[5]IEX-DAM(Sale)'!AH53,'[5]IEX-RTM(Sale)'!AH53,'[5]G-TAM(Sale)'!AH53)</f>
        <v>2050</v>
      </c>
    </row>
    <row r="54" spans="1:34" s="4" customFormat="1" x14ac:dyDescent="0.2">
      <c r="A54" s="1">
        <v>51</v>
      </c>
      <c r="B54" s="8">
        <v>0.52083333333333337</v>
      </c>
      <c r="C54" s="8">
        <v>0.53125</v>
      </c>
      <c r="D54" s="16">
        <v>242.82000732421875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200</v>
      </c>
      <c r="Q54" s="16">
        <v>0</v>
      </c>
      <c r="R54" s="16">
        <v>700</v>
      </c>
      <c r="S54" s="16">
        <v>1200</v>
      </c>
      <c r="T54" s="16">
        <v>1400</v>
      </c>
      <c r="U54" s="16">
        <v>1100</v>
      </c>
      <c r="V54" s="16">
        <v>1050</v>
      </c>
      <c r="W54" s="16">
        <v>320</v>
      </c>
      <c r="X54" s="16">
        <v>500</v>
      </c>
      <c r="Y54" s="16">
        <v>22</v>
      </c>
      <c r="Z54" s="16">
        <v>125</v>
      </c>
      <c r="AA54" s="16">
        <v>125</v>
      </c>
      <c r="AB54" s="16">
        <v>0</v>
      </c>
      <c r="AC54" s="16">
        <v>0</v>
      </c>
      <c r="AD54" s="16">
        <v>0</v>
      </c>
      <c r="AE54" s="16">
        <v>200</v>
      </c>
      <c r="AF54" s="16">
        <v>1336.2</v>
      </c>
      <c r="AG54" s="16">
        <v>1300</v>
      </c>
      <c r="AH54" s="16">
        <f>SUM('[5]IEX-DAM(Sale)'!AH54,'[5]IEX-RTM(Sale)'!AH54,'[5]G-TAM(Sale)'!AH54)</f>
        <v>2150</v>
      </c>
    </row>
    <row r="55" spans="1:34" s="4" customFormat="1" x14ac:dyDescent="0.2">
      <c r="A55" s="1">
        <v>52</v>
      </c>
      <c r="B55" s="8">
        <v>0.53125</v>
      </c>
      <c r="C55" s="8">
        <v>0.54166666666666663</v>
      </c>
      <c r="D55" s="16">
        <v>242.71000671386719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200</v>
      </c>
      <c r="Q55" s="16">
        <v>0</v>
      </c>
      <c r="R55" s="16">
        <v>700</v>
      </c>
      <c r="S55" s="16">
        <v>1200</v>
      </c>
      <c r="T55" s="16">
        <v>1450</v>
      </c>
      <c r="U55" s="16">
        <v>1150</v>
      </c>
      <c r="V55" s="16">
        <v>997.79</v>
      </c>
      <c r="W55" s="16">
        <v>420</v>
      </c>
      <c r="X55" s="16">
        <v>633</v>
      </c>
      <c r="Y55" s="16">
        <v>22</v>
      </c>
      <c r="Z55" s="16">
        <v>125</v>
      </c>
      <c r="AA55" s="16">
        <v>125</v>
      </c>
      <c r="AB55" s="16">
        <v>0</v>
      </c>
      <c r="AC55" s="16">
        <v>0</v>
      </c>
      <c r="AD55" s="16">
        <v>0</v>
      </c>
      <c r="AE55" s="16">
        <v>200</v>
      </c>
      <c r="AF55" s="16">
        <v>1365.6</v>
      </c>
      <c r="AG55" s="16">
        <v>1350</v>
      </c>
      <c r="AH55" s="16">
        <f>SUM('[5]IEX-DAM(Sale)'!AH55,'[5]IEX-RTM(Sale)'!AH55,'[5]G-TAM(Sale)'!AH55)</f>
        <v>2100</v>
      </c>
    </row>
    <row r="56" spans="1:34" s="4" customFormat="1" x14ac:dyDescent="0.2">
      <c r="A56" s="1">
        <v>53</v>
      </c>
      <c r="B56" s="8">
        <v>0.54166666666666663</v>
      </c>
      <c r="C56" s="8">
        <v>0.55208333333333337</v>
      </c>
      <c r="D56" s="16">
        <v>242.83999633789062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250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394.6</v>
      </c>
      <c r="Q56" s="16">
        <v>0</v>
      </c>
      <c r="R56" s="16">
        <v>700</v>
      </c>
      <c r="S56" s="16">
        <v>1200</v>
      </c>
      <c r="T56" s="16">
        <v>1400</v>
      </c>
      <c r="U56" s="16">
        <v>1200</v>
      </c>
      <c r="V56" s="16">
        <v>1028.28</v>
      </c>
      <c r="W56" s="16">
        <v>420</v>
      </c>
      <c r="X56" s="16">
        <v>529</v>
      </c>
      <c r="Y56" s="16">
        <v>22</v>
      </c>
      <c r="Z56" s="16">
        <v>125</v>
      </c>
      <c r="AA56" s="16">
        <v>125</v>
      </c>
      <c r="AB56" s="16">
        <v>0</v>
      </c>
      <c r="AC56" s="16">
        <v>0</v>
      </c>
      <c r="AD56" s="16">
        <v>0</v>
      </c>
      <c r="AE56" s="16">
        <v>300</v>
      </c>
      <c r="AF56" s="16">
        <v>1418.5</v>
      </c>
      <c r="AG56" s="16">
        <v>1700</v>
      </c>
      <c r="AH56" s="16">
        <f>SUM('[5]IEX-DAM(Sale)'!AH56,'[5]IEX-RTM(Sale)'!AH56,'[5]G-TAM(Sale)'!AH56)</f>
        <v>2200</v>
      </c>
    </row>
    <row r="57" spans="1:34" s="4" customFormat="1" x14ac:dyDescent="0.2">
      <c r="A57" s="1">
        <v>54</v>
      </c>
      <c r="B57" s="8">
        <v>0.55208333333333337</v>
      </c>
      <c r="C57" s="8">
        <v>0.5625</v>
      </c>
      <c r="D57" s="16">
        <v>243.08000183105469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200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386.52</v>
      </c>
      <c r="Q57" s="16">
        <v>0</v>
      </c>
      <c r="R57" s="16">
        <v>700</v>
      </c>
      <c r="S57" s="16">
        <v>1200</v>
      </c>
      <c r="T57" s="16">
        <v>1400</v>
      </c>
      <c r="U57" s="16">
        <v>1200</v>
      </c>
      <c r="V57" s="16">
        <v>853.25</v>
      </c>
      <c r="W57" s="16">
        <v>520</v>
      </c>
      <c r="X57" s="16">
        <v>577</v>
      </c>
      <c r="Y57" s="16">
        <v>22</v>
      </c>
      <c r="Z57" s="16">
        <v>125</v>
      </c>
      <c r="AA57" s="16">
        <v>125</v>
      </c>
      <c r="AB57" s="16">
        <v>0</v>
      </c>
      <c r="AC57" s="16">
        <v>0</v>
      </c>
      <c r="AD57" s="16">
        <v>0</v>
      </c>
      <c r="AE57" s="16">
        <v>393.66</v>
      </c>
      <c r="AF57" s="16">
        <v>1400</v>
      </c>
      <c r="AG57" s="16">
        <v>1800</v>
      </c>
      <c r="AH57" s="16">
        <f>SUM('[5]IEX-DAM(Sale)'!AH57,'[5]IEX-RTM(Sale)'!AH57,'[5]G-TAM(Sale)'!AH57)</f>
        <v>2250</v>
      </c>
    </row>
    <row r="58" spans="1:34" s="4" customFormat="1" x14ac:dyDescent="0.2">
      <c r="A58" s="1">
        <v>55</v>
      </c>
      <c r="B58" s="8">
        <v>0.5625</v>
      </c>
      <c r="C58" s="8">
        <v>0.57291666666666663</v>
      </c>
      <c r="D58" s="16">
        <v>243.32000732421875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150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700</v>
      </c>
      <c r="S58" s="16">
        <v>1100</v>
      </c>
      <c r="T58" s="16">
        <v>1400</v>
      </c>
      <c r="U58" s="16">
        <v>1150</v>
      </c>
      <c r="V58" s="16">
        <v>542.01</v>
      </c>
      <c r="W58" s="16">
        <v>320</v>
      </c>
      <c r="X58" s="16">
        <v>529</v>
      </c>
      <c r="Y58" s="16">
        <v>22</v>
      </c>
      <c r="Z58" s="16">
        <v>125</v>
      </c>
      <c r="AA58" s="16">
        <v>125</v>
      </c>
      <c r="AB58" s="16">
        <v>0</v>
      </c>
      <c r="AC58" s="16">
        <v>0</v>
      </c>
      <c r="AD58" s="16">
        <v>0</v>
      </c>
      <c r="AE58" s="16">
        <v>200</v>
      </c>
      <c r="AF58" s="16">
        <v>1600</v>
      </c>
      <c r="AG58" s="16">
        <v>1650</v>
      </c>
      <c r="AH58" s="16">
        <f>SUM('[5]IEX-DAM(Sale)'!AH58,'[5]IEX-RTM(Sale)'!AH58,'[5]G-TAM(Sale)'!AH58)</f>
        <v>2350</v>
      </c>
    </row>
    <row r="59" spans="1:34" s="4" customFormat="1" x14ac:dyDescent="0.2">
      <c r="A59" s="1">
        <v>56</v>
      </c>
      <c r="B59" s="8">
        <v>0.57291666666666663</v>
      </c>
      <c r="C59" s="8">
        <v>0.58333333333333337</v>
      </c>
      <c r="D59" s="16">
        <v>243.67999267578125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58.05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700</v>
      </c>
      <c r="S59" s="16">
        <v>1100</v>
      </c>
      <c r="T59" s="16">
        <v>1550</v>
      </c>
      <c r="U59" s="16">
        <v>1100</v>
      </c>
      <c r="V59" s="16">
        <v>549.01</v>
      </c>
      <c r="W59" s="16">
        <v>320</v>
      </c>
      <c r="X59" s="16">
        <v>534</v>
      </c>
      <c r="Y59" s="16">
        <v>22</v>
      </c>
      <c r="Z59" s="16">
        <v>125</v>
      </c>
      <c r="AA59" s="16">
        <v>100</v>
      </c>
      <c r="AB59" s="16">
        <v>0</v>
      </c>
      <c r="AC59" s="16">
        <v>0</v>
      </c>
      <c r="AD59" s="16">
        <v>0</v>
      </c>
      <c r="AE59" s="16">
        <v>200</v>
      </c>
      <c r="AF59" s="16">
        <v>1600</v>
      </c>
      <c r="AG59" s="16">
        <v>1600</v>
      </c>
      <c r="AH59" s="16">
        <f>SUM('[5]IEX-DAM(Sale)'!AH59,'[5]IEX-RTM(Sale)'!AH59,'[5]G-TAM(Sale)'!AH59)</f>
        <v>2250</v>
      </c>
    </row>
    <row r="60" spans="1:34" s="4" customFormat="1" x14ac:dyDescent="0.2">
      <c r="A60" s="1">
        <v>57</v>
      </c>
      <c r="B60" s="8">
        <v>0.58333333333333337</v>
      </c>
      <c r="C60" s="8">
        <v>0.59375</v>
      </c>
      <c r="D60" s="16">
        <v>244.05999755859375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300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250</v>
      </c>
      <c r="Q60" s="16">
        <v>0</v>
      </c>
      <c r="R60" s="16">
        <v>700</v>
      </c>
      <c r="S60" s="16">
        <v>1200</v>
      </c>
      <c r="T60" s="16">
        <v>1850</v>
      </c>
      <c r="U60" s="16">
        <v>1100</v>
      </c>
      <c r="V60" s="16">
        <v>900</v>
      </c>
      <c r="W60" s="16">
        <v>220</v>
      </c>
      <c r="X60" s="16">
        <v>500</v>
      </c>
      <c r="Y60" s="16">
        <v>22</v>
      </c>
      <c r="Z60" s="16">
        <v>125</v>
      </c>
      <c r="AA60" s="16">
        <v>50</v>
      </c>
      <c r="AB60" s="16">
        <v>0</v>
      </c>
      <c r="AC60" s="16">
        <v>0</v>
      </c>
      <c r="AD60" s="16">
        <v>0</v>
      </c>
      <c r="AE60" s="16">
        <v>300</v>
      </c>
      <c r="AF60" s="16">
        <v>1021.8</v>
      </c>
      <c r="AG60" s="16">
        <v>1600</v>
      </c>
      <c r="AH60" s="16">
        <f>SUM('[5]IEX-DAM(Sale)'!AH60,'[5]IEX-RTM(Sale)'!AH60,'[5]G-TAM(Sale)'!AH60)</f>
        <v>2300</v>
      </c>
    </row>
    <row r="61" spans="1:34" s="4" customFormat="1" x14ac:dyDescent="0.2">
      <c r="A61" s="1">
        <v>58</v>
      </c>
      <c r="B61" s="8">
        <v>0.59375</v>
      </c>
      <c r="C61" s="8">
        <v>0.60416666666666663</v>
      </c>
      <c r="D61" s="16">
        <v>244.47999572753906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300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250</v>
      </c>
      <c r="Q61" s="16">
        <v>0</v>
      </c>
      <c r="R61" s="16">
        <v>700</v>
      </c>
      <c r="S61" s="16">
        <v>1200</v>
      </c>
      <c r="T61" s="16">
        <v>1650</v>
      </c>
      <c r="U61" s="16">
        <v>1150</v>
      </c>
      <c r="V61" s="16">
        <v>850</v>
      </c>
      <c r="W61" s="16">
        <v>120</v>
      </c>
      <c r="X61" s="16">
        <v>489</v>
      </c>
      <c r="Y61" s="16">
        <v>22</v>
      </c>
      <c r="Z61" s="16">
        <v>125</v>
      </c>
      <c r="AA61" s="16">
        <v>0</v>
      </c>
      <c r="AB61" s="16">
        <v>0</v>
      </c>
      <c r="AC61" s="16">
        <v>0</v>
      </c>
      <c r="AD61" s="16">
        <v>0</v>
      </c>
      <c r="AE61" s="16">
        <v>300</v>
      </c>
      <c r="AF61" s="16">
        <v>1093.7</v>
      </c>
      <c r="AG61" s="16">
        <v>1500</v>
      </c>
      <c r="AH61" s="16">
        <f>SUM('[5]IEX-DAM(Sale)'!AH61,'[5]IEX-RTM(Sale)'!AH61,'[5]G-TAM(Sale)'!AH61)</f>
        <v>2250</v>
      </c>
    </row>
    <row r="62" spans="1:34" s="4" customFormat="1" x14ac:dyDescent="0.2">
      <c r="A62" s="1">
        <v>59</v>
      </c>
      <c r="B62" s="8">
        <v>0.60416666666666663</v>
      </c>
      <c r="C62" s="8">
        <v>0.61458333333333337</v>
      </c>
      <c r="D62" s="16">
        <v>244.99000549316406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700</v>
      </c>
      <c r="S62" s="16">
        <v>1350</v>
      </c>
      <c r="T62" s="16">
        <v>1500</v>
      </c>
      <c r="U62" s="16">
        <v>1050</v>
      </c>
      <c r="V62" s="16">
        <v>700</v>
      </c>
      <c r="W62" s="16">
        <v>320</v>
      </c>
      <c r="X62" s="16">
        <v>592</v>
      </c>
      <c r="Y62" s="16">
        <v>22</v>
      </c>
      <c r="Z62" s="16">
        <v>125</v>
      </c>
      <c r="AA62" s="16">
        <v>0</v>
      </c>
      <c r="AB62" s="16">
        <v>0</v>
      </c>
      <c r="AC62" s="16">
        <v>200</v>
      </c>
      <c r="AD62" s="16">
        <v>0</v>
      </c>
      <c r="AE62" s="16">
        <v>200</v>
      </c>
      <c r="AF62" s="16">
        <v>950</v>
      </c>
      <c r="AG62" s="16">
        <v>1600</v>
      </c>
      <c r="AH62" s="16">
        <f>SUM('[5]IEX-DAM(Sale)'!AH62,'[5]IEX-RTM(Sale)'!AH62,'[5]G-TAM(Sale)'!AH62)</f>
        <v>2250</v>
      </c>
    </row>
    <row r="63" spans="1:34" s="4" customFormat="1" x14ac:dyDescent="0.2">
      <c r="A63" s="1">
        <v>60</v>
      </c>
      <c r="B63" s="8">
        <v>0.61458333333333337</v>
      </c>
      <c r="C63" s="8">
        <v>0.625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700</v>
      </c>
      <c r="S63" s="16">
        <v>1350</v>
      </c>
      <c r="T63" s="16">
        <v>1500</v>
      </c>
      <c r="U63" s="16">
        <v>950</v>
      </c>
      <c r="V63" s="16">
        <v>462.7</v>
      </c>
      <c r="W63" s="16">
        <v>320</v>
      </c>
      <c r="X63" s="16">
        <v>596</v>
      </c>
      <c r="Y63" s="16">
        <v>22</v>
      </c>
      <c r="Z63" s="16">
        <v>125</v>
      </c>
      <c r="AA63" s="16">
        <v>0</v>
      </c>
      <c r="AB63" s="16">
        <v>0</v>
      </c>
      <c r="AC63" s="16">
        <v>200</v>
      </c>
      <c r="AD63" s="16">
        <v>0</v>
      </c>
      <c r="AE63" s="16">
        <v>200</v>
      </c>
      <c r="AF63" s="16">
        <v>750</v>
      </c>
      <c r="AG63" s="16">
        <v>1700</v>
      </c>
      <c r="AH63" s="16">
        <f>SUM('[5]IEX-DAM(Sale)'!AH63,'[5]IEX-RTM(Sale)'!AH63,'[5]G-TAM(Sale)'!AH63)</f>
        <v>2200</v>
      </c>
    </row>
    <row r="64" spans="1:34" s="4" customFormat="1" x14ac:dyDescent="0.2">
      <c r="A64" s="1">
        <v>61</v>
      </c>
      <c r="B64" s="8">
        <v>0.625</v>
      </c>
      <c r="C64" s="8">
        <v>0.63541666666666663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250</v>
      </c>
      <c r="Q64" s="16">
        <v>0</v>
      </c>
      <c r="R64" s="16">
        <v>700</v>
      </c>
      <c r="S64" s="16">
        <v>1450</v>
      </c>
      <c r="T64" s="16">
        <v>1250</v>
      </c>
      <c r="U64" s="16">
        <v>850</v>
      </c>
      <c r="V64" s="16">
        <v>374.1</v>
      </c>
      <c r="W64" s="16">
        <v>350</v>
      </c>
      <c r="X64" s="16">
        <v>400</v>
      </c>
      <c r="Y64" s="16">
        <v>22</v>
      </c>
      <c r="Z64" s="16">
        <v>0</v>
      </c>
      <c r="AA64" s="16">
        <v>0</v>
      </c>
      <c r="AB64" s="16">
        <v>0</v>
      </c>
      <c r="AC64" s="16">
        <v>100</v>
      </c>
      <c r="AD64" s="16">
        <v>0</v>
      </c>
      <c r="AE64" s="16">
        <v>273.01</v>
      </c>
      <c r="AF64" s="16">
        <v>750</v>
      </c>
      <c r="AG64" s="16">
        <v>1250</v>
      </c>
      <c r="AH64" s="16">
        <f>SUM('[5]IEX-DAM(Sale)'!AH64,'[5]IEX-RTM(Sale)'!AH64,'[5]G-TAM(Sale)'!AH64)</f>
        <v>2150</v>
      </c>
    </row>
    <row r="65" spans="1:34" s="4" customFormat="1" x14ac:dyDescent="0.2">
      <c r="A65" s="1">
        <v>62</v>
      </c>
      <c r="B65" s="8">
        <v>0.63541666666666663</v>
      </c>
      <c r="C65" s="8">
        <v>0.64583333333333337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250</v>
      </c>
      <c r="Q65" s="16">
        <v>0</v>
      </c>
      <c r="R65" s="16">
        <v>700</v>
      </c>
      <c r="S65" s="16">
        <v>1500</v>
      </c>
      <c r="T65" s="16">
        <v>1150</v>
      </c>
      <c r="U65" s="16">
        <v>850</v>
      </c>
      <c r="V65" s="16">
        <v>200</v>
      </c>
      <c r="W65" s="16">
        <v>350</v>
      </c>
      <c r="X65" s="16">
        <v>400</v>
      </c>
      <c r="Y65" s="16">
        <v>22</v>
      </c>
      <c r="Z65" s="16">
        <v>0</v>
      </c>
      <c r="AA65" s="16">
        <v>0</v>
      </c>
      <c r="AB65" s="16">
        <v>0</v>
      </c>
      <c r="AC65" s="16">
        <v>100</v>
      </c>
      <c r="AD65" s="16">
        <v>0</v>
      </c>
      <c r="AE65" s="16">
        <v>91.6</v>
      </c>
      <c r="AF65" s="16">
        <v>700</v>
      </c>
      <c r="AG65" s="16">
        <v>1200</v>
      </c>
      <c r="AH65" s="16">
        <f>SUM('[5]IEX-DAM(Sale)'!AH65,'[5]IEX-RTM(Sale)'!AH65,'[5]G-TAM(Sale)'!AH65)</f>
        <v>2000</v>
      </c>
    </row>
    <row r="66" spans="1:34" s="4" customFormat="1" x14ac:dyDescent="0.2">
      <c r="A66" s="1">
        <v>63</v>
      </c>
      <c r="B66" s="8">
        <v>0.64583333333333337</v>
      </c>
      <c r="C66" s="8">
        <v>0.65625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300</v>
      </c>
      <c r="Q66" s="16">
        <v>0</v>
      </c>
      <c r="R66" s="16">
        <v>700</v>
      </c>
      <c r="S66" s="16">
        <v>1950</v>
      </c>
      <c r="T66" s="16">
        <v>1500</v>
      </c>
      <c r="U66" s="16">
        <v>800</v>
      </c>
      <c r="V66" s="16">
        <v>0</v>
      </c>
      <c r="W66" s="16">
        <v>148.19</v>
      </c>
      <c r="X66" s="16">
        <v>550</v>
      </c>
      <c r="Y66" s="16">
        <v>22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v>1100</v>
      </c>
      <c r="AG66" s="16">
        <v>1150</v>
      </c>
      <c r="AH66" s="16">
        <f>SUM('[5]IEX-DAM(Sale)'!AH66,'[5]IEX-RTM(Sale)'!AH66,'[5]G-TAM(Sale)'!AH66)</f>
        <v>1950</v>
      </c>
    </row>
    <row r="67" spans="1:34" s="4" customFormat="1" x14ac:dyDescent="0.2">
      <c r="A67" s="1">
        <v>64</v>
      </c>
      <c r="B67" s="8">
        <v>0.65625</v>
      </c>
      <c r="C67" s="8">
        <v>0.66666666666666663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300</v>
      </c>
      <c r="Q67" s="16">
        <v>0</v>
      </c>
      <c r="R67" s="16">
        <v>700</v>
      </c>
      <c r="S67" s="16">
        <v>1800</v>
      </c>
      <c r="T67" s="16">
        <v>1450</v>
      </c>
      <c r="U67" s="16">
        <v>750</v>
      </c>
      <c r="V67" s="16">
        <v>450</v>
      </c>
      <c r="W67" s="16">
        <v>150</v>
      </c>
      <c r="X67" s="16">
        <v>550</v>
      </c>
      <c r="Y67" s="16">
        <v>22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16">
        <v>750</v>
      </c>
      <c r="AG67" s="16">
        <v>1050</v>
      </c>
      <c r="AH67" s="16">
        <f>SUM('[5]IEX-DAM(Sale)'!AH67,'[5]IEX-RTM(Sale)'!AH67,'[5]G-TAM(Sale)'!AH67)</f>
        <v>1850</v>
      </c>
    </row>
    <row r="68" spans="1:34" s="4" customFormat="1" x14ac:dyDescent="0.2">
      <c r="A68" s="1">
        <v>65</v>
      </c>
      <c r="B68" s="8">
        <v>0.66666666666666663</v>
      </c>
      <c r="C68" s="8">
        <v>0.67708333333333337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150</v>
      </c>
      <c r="L68" s="16">
        <v>0</v>
      </c>
      <c r="M68" s="16">
        <v>0</v>
      </c>
      <c r="N68" s="16">
        <v>0</v>
      </c>
      <c r="O68" s="16">
        <v>0</v>
      </c>
      <c r="P68" s="16">
        <v>100</v>
      </c>
      <c r="Q68" s="16">
        <v>0</v>
      </c>
      <c r="R68" s="16">
        <v>0</v>
      </c>
      <c r="S68" s="16">
        <v>2000</v>
      </c>
      <c r="T68" s="16">
        <v>1600</v>
      </c>
      <c r="U68" s="16">
        <v>650</v>
      </c>
      <c r="V68" s="16">
        <v>400</v>
      </c>
      <c r="W68" s="16">
        <v>0</v>
      </c>
      <c r="X68" s="16">
        <v>700</v>
      </c>
      <c r="Y68" s="16">
        <v>0</v>
      </c>
      <c r="Z68" s="16">
        <v>0</v>
      </c>
      <c r="AA68" s="16">
        <v>0</v>
      </c>
      <c r="AB68" s="16">
        <v>0</v>
      </c>
      <c r="AC68" s="16">
        <v>250</v>
      </c>
      <c r="AD68" s="16">
        <v>0</v>
      </c>
      <c r="AE68" s="16">
        <v>0</v>
      </c>
      <c r="AF68" s="16">
        <v>800</v>
      </c>
      <c r="AG68" s="16">
        <v>1000</v>
      </c>
      <c r="AH68" s="16">
        <f>SUM('[5]IEX-DAM(Sale)'!AH68,'[5]IEX-RTM(Sale)'!AH68,'[5]G-TAM(Sale)'!AH68)</f>
        <v>1750</v>
      </c>
    </row>
    <row r="69" spans="1:34" s="4" customFormat="1" x14ac:dyDescent="0.2">
      <c r="A69" s="1">
        <v>66</v>
      </c>
      <c r="B69" s="8">
        <v>0.67708333333333337</v>
      </c>
      <c r="C69" s="8">
        <v>0.6875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100</v>
      </c>
      <c r="Q69" s="16">
        <v>0</v>
      </c>
      <c r="R69" s="16">
        <v>0</v>
      </c>
      <c r="S69" s="16">
        <v>2000</v>
      </c>
      <c r="T69" s="16">
        <v>1450</v>
      </c>
      <c r="U69" s="16">
        <v>650</v>
      </c>
      <c r="V69" s="16">
        <v>300</v>
      </c>
      <c r="W69" s="16">
        <v>0</v>
      </c>
      <c r="X69" s="16">
        <v>550</v>
      </c>
      <c r="Y69" s="16">
        <v>0</v>
      </c>
      <c r="Z69" s="16">
        <v>0</v>
      </c>
      <c r="AA69" s="16">
        <v>0</v>
      </c>
      <c r="AB69" s="16">
        <v>0</v>
      </c>
      <c r="AC69" s="16">
        <v>100</v>
      </c>
      <c r="AD69" s="16">
        <v>0</v>
      </c>
      <c r="AE69" s="16">
        <v>0</v>
      </c>
      <c r="AF69" s="16">
        <v>700</v>
      </c>
      <c r="AG69" s="16">
        <v>950</v>
      </c>
      <c r="AH69" s="16">
        <f>SUM('[5]IEX-DAM(Sale)'!AH69,'[5]IEX-RTM(Sale)'!AH69,'[5]G-TAM(Sale)'!AH69)</f>
        <v>1650</v>
      </c>
    </row>
    <row r="70" spans="1:34" s="4" customFormat="1" x14ac:dyDescent="0.2">
      <c r="A70" s="1">
        <v>67</v>
      </c>
      <c r="B70" s="8">
        <v>0.6875</v>
      </c>
      <c r="C70" s="8">
        <v>0.69791666666666663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150</v>
      </c>
      <c r="Q70" s="16">
        <v>0</v>
      </c>
      <c r="R70" s="16">
        <v>0</v>
      </c>
      <c r="S70" s="16">
        <v>1600</v>
      </c>
      <c r="T70" s="16">
        <v>1550</v>
      </c>
      <c r="U70" s="16">
        <v>550</v>
      </c>
      <c r="V70" s="16">
        <v>200</v>
      </c>
      <c r="W70" s="16">
        <v>150</v>
      </c>
      <c r="X70" s="16">
        <v>500</v>
      </c>
      <c r="Y70" s="16">
        <v>0</v>
      </c>
      <c r="Z70" s="16">
        <v>150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6">
        <v>400</v>
      </c>
      <c r="AG70" s="16">
        <v>979.4</v>
      </c>
      <c r="AH70" s="16">
        <f>SUM('[5]IEX-DAM(Sale)'!AH70,'[5]IEX-RTM(Sale)'!AH70,'[5]G-TAM(Sale)'!AH70)</f>
        <v>1550</v>
      </c>
    </row>
    <row r="71" spans="1:34" s="4" customFormat="1" x14ac:dyDescent="0.2">
      <c r="A71" s="1">
        <v>68</v>
      </c>
      <c r="B71" s="8">
        <v>0.69791666666666663</v>
      </c>
      <c r="C71" s="8">
        <v>0.70833333333333337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150</v>
      </c>
      <c r="Q71" s="16">
        <v>0</v>
      </c>
      <c r="R71" s="16">
        <v>0</v>
      </c>
      <c r="S71" s="16">
        <v>1500</v>
      </c>
      <c r="T71" s="16">
        <v>1750</v>
      </c>
      <c r="U71" s="16">
        <v>600</v>
      </c>
      <c r="V71" s="16">
        <v>200</v>
      </c>
      <c r="W71" s="16">
        <v>150</v>
      </c>
      <c r="X71" s="16">
        <v>500</v>
      </c>
      <c r="Y71" s="16">
        <v>0</v>
      </c>
      <c r="Z71" s="16">
        <v>0</v>
      </c>
      <c r="AA71" s="16">
        <v>0</v>
      </c>
      <c r="AB71" s="16">
        <v>0</v>
      </c>
      <c r="AC71" s="16">
        <v>0</v>
      </c>
      <c r="AD71" s="16">
        <v>0</v>
      </c>
      <c r="AE71" s="16">
        <v>0</v>
      </c>
      <c r="AF71" s="16">
        <v>400</v>
      </c>
      <c r="AG71" s="16">
        <v>850</v>
      </c>
      <c r="AH71" s="16">
        <f>SUM('[5]IEX-DAM(Sale)'!AH71,'[5]IEX-RTM(Sale)'!AH71,'[5]G-TAM(Sale)'!AH71)</f>
        <v>1450</v>
      </c>
    </row>
    <row r="72" spans="1:34" s="4" customFormat="1" x14ac:dyDescent="0.2">
      <c r="A72" s="1">
        <v>69</v>
      </c>
      <c r="B72" s="8">
        <v>0.70833333333333337</v>
      </c>
      <c r="C72" s="8">
        <v>0.71875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1200</v>
      </c>
      <c r="T72" s="16">
        <v>1900</v>
      </c>
      <c r="U72" s="16">
        <v>650</v>
      </c>
      <c r="V72" s="16">
        <v>250</v>
      </c>
      <c r="W72" s="16">
        <v>100</v>
      </c>
      <c r="X72" s="16">
        <v>700</v>
      </c>
      <c r="Y72" s="16">
        <v>0</v>
      </c>
      <c r="Z72" s="16">
        <v>650</v>
      </c>
      <c r="AA72" s="16">
        <v>0</v>
      </c>
      <c r="AB72" s="16">
        <v>0</v>
      </c>
      <c r="AC72" s="16">
        <v>0</v>
      </c>
      <c r="AD72" s="16">
        <v>0</v>
      </c>
      <c r="AE72" s="16">
        <v>250</v>
      </c>
      <c r="AF72" s="16">
        <v>600</v>
      </c>
      <c r="AG72" s="16">
        <v>800</v>
      </c>
      <c r="AH72" s="16">
        <f>SUM('[5]IEX-DAM(Sale)'!AH72,'[5]IEX-RTM(Sale)'!AH72,'[5]G-TAM(Sale)'!AH72)</f>
        <v>1400</v>
      </c>
    </row>
    <row r="73" spans="1:34" s="4" customFormat="1" x14ac:dyDescent="0.2">
      <c r="A73" s="1">
        <v>70</v>
      </c>
      <c r="B73" s="8">
        <v>0.71875</v>
      </c>
      <c r="C73" s="8">
        <v>0.72916666666666663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1150</v>
      </c>
      <c r="T73" s="16">
        <v>2200</v>
      </c>
      <c r="U73" s="16">
        <v>700</v>
      </c>
      <c r="V73" s="16">
        <v>350</v>
      </c>
      <c r="W73" s="16">
        <v>200</v>
      </c>
      <c r="X73" s="16">
        <v>1150</v>
      </c>
      <c r="Y73" s="16">
        <v>0</v>
      </c>
      <c r="Z73" s="16">
        <v>700</v>
      </c>
      <c r="AA73" s="16">
        <v>0</v>
      </c>
      <c r="AB73" s="16">
        <v>0</v>
      </c>
      <c r="AC73" s="16">
        <v>0</v>
      </c>
      <c r="AD73" s="16">
        <v>0</v>
      </c>
      <c r="AE73" s="16">
        <v>250</v>
      </c>
      <c r="AF73" s="16">
        <v>750</v>
      </c>
      <c r="AG73" s="16">
        <v>800</v>
      </c>
      <c r="AH73" s="16">
        <f>SUM('[5]IEX-DAM(Sale)'!AH73,'[5]IEX-RTM(Sale)'!AH73,'[5]G-TAM(Sale)'!AH73)</f>
        <v>1400</v>
      </c>
    </row>
    <row r="74" spans="1:34" s="4" customFormat="1" x14ac:dyDescent="0.2">
      <c r="A74" s="1">
        <v>71</v>
      </c>
      <c r="B74" s="8">
        <v>0.72916666666666663</v>
      </c>
      <c r="C74" s="8">
        <v>0.73958333333333337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1350</v>
      </c>
      <c r="T74" s="16">
        <v>2300</v>
      </c>
      <c r="U74" s="16">
        <v>950</v>
      </c>
      <c r="V74" s="16">
        <v>550</v>
      </c>
      <c r="W74" s="16">
        <v>400</v>
      </c>
      <c r="X74" s="16">
        <v>1750</v>
      </c>
      <c r="Y74" s="16">
        <v>0</v>
      </c>
      <c r="Z74" s="16">
        <v>950</v>
      </c>
      <c r="AA74" s="16">
        <v>0</v>
      </c>
      <c r="AB74" s="16">
        <v>0</v>
      </c>
      <c r="AC74" s="16">
        <v>0</v>
      </c>
      <c r="AD74" s="16">
        <v>250</v>
      </c>
      <c r="AE74" s="16">
        <v>200</v>
      </c>
      <c r="AF74" s="16">
        <v>850</v>
      </c>
      <c r="AG74" s="16">
        <v>850</v>
      </c>
      <c r="AH74" s="16">
        <f>SUM('[5]IEX-DAM(Sale)'!AH74,'[5]IEX-RTM(Sale)'!AH74,'[5]G-TAM(Sale)'!AH74)</f>
        <v>1350</v>
      </c>
    </row>
    <row r="75" spans="1:34" s="4" customFormat="1" x14ac:dyDescent="0.2">
      <c r="A75" s="1">
        <v>72</v>
      </c>
      <c r="B75" s="8">
        <v>0.73958333333333337</v>
      </c>
      <c r="C75" s="8">
        <v>0.75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101.32</v>
      </c>
      <c r="M75" s="16">
        <v>0</v>
      </c>
      <c r="N75" s="16">
        <v>0</v>
      </c>
      <c r="O75" s="16">
        <v>0</v>
      </c>
      <c r="P75" s="16">
        <v>0</v>
      </c>
      <c r="Q75" s="16">
        <v>474.52</v>
      </c>
      <c r="R75" s="16">
        <v>0</v>
      </c>
      <c r="S75" s="16">
        <v>1650</v>
      </c>
      <c r="T75" s="16">
        <v>2200</v>
      </c>
      <c r="U75" s="16">
        <v>1100</v>
      </c>
      <c r="V75" s="16">
        <v>850</v>
      </c>
      <c r="W75" s="16">
        <v>500</v>
      </c>
      <c r="X75" s="16">
        <v>2022.9</v>
      </c>
      <c r="Y75" s="16">
        <v>0</v>
      </c>
      <c r="Z75" s="16">
        <v>1250</v>
      </c>
      <c r="AA75" s="16">
        <v>150</v>
      </c>
      <c r="AB75" s="16">
        <v>300</v>
      </c>
      <c r="AC75" s="16">
        <v>50</v>
      </c>
      <c r="AD75" s="16">
        <v>400</v>
      </c>
      <c r="AE75" s="16">
        <v>300</v>
      </c>
      <c r="AF75" s="16">
        <v>900</v>
      </c>
      <c r="AG75" s="16">
        <v>1000</v>
      </c>
      <c r="AH75" s="16">
        <f>SUM('[5]IEX-DAM(Sale)'!AH75,'[5]IEX-RTM(Sale)'!AH75,'[5]G-TAM(Sale)'!AH75)</f>
        <v>1350</v>
      </c>
    </row>
    <row r="76" spans="1:34" s="4" customFormat="1" x14ac:dyDescent="0.2">
      <c r="A76" s="1">
        <v>73</v>
      </c>
      <c r="B76" s="8">
        <v>0.75</v>
      </c>
      <c r="C76" s="8">
        <v>0.76041666666666663</v>
      </c>
      <c r="D76" s="16">
        <v>0</v>
      </c>
      <c r="E76" s="16">
        <v>0</v>
      </c>
      <c r="F76" s="16">
        <v>0</v>
      </c>
      <c r="G76" s="16">
        <v>300</v>
      </c>
      <c r="H76" s="16">
        <v>0</v>
      </c>
      <c r="I76" s="16">
        <v>248.1</v>
      </c>
      <c r="J76" s="16">
        <v>200</v>
      </c>
      <c r="K76" s="16">
        <v>0</v>
      </c>
      <c r="L76" s="16">
        <v>700</v>
      </c>
      <c r="M76" s="16">
        <v>112.42</v>
      </c>
      <c r="N76" s="16">
        <v>0</v>
      </c>
      <c r="O76" s="16">
        <v>609.5</v>
      </c>
      <c r="P76" s="16">
        <v>650</v>
      </c>
      <c r="Q76" s="16">
        <v>700</v>
      </c>
      <c r="R76" s="16">
        <v>0</v>
      </c>
      <c r="S76" s="16">
        <v>2400</v>
      </c>
      <c r="T76" s="16">
        <v>1800</v>
      </c>
      <c r="U76" s="16">
        <v>1350</v>
      </c>
      <c r="V76" s="16">
        <v>1350</v>
      </c>
      <c r="W76" s="16">
        <v>1000</v>
      </c>
      <c r="X76" s="16">
        <v>2150</v>
      </c>
      <c r="Y76" s="16">
        <v>679</v>
      </c>
      <c r="Z76" s="16">
        <v>1450</v>
      </c>
      <c r="AA76" s="16">
        <v>450</v>
      </c>
      <c r="AB76" s="16">
        <v>400</v>
      </c>
      <c r="AC76" s="16">
        <v>350</v>
      </c>
      <c r="AD76" s="16">
        <v>500</v>
      </c>
      <c r="AE76" s="16">
        <v>400</v>
      </c>
      <c r="AF76" s="16">
        <v>1050</v>
      </c>
      <c r="AG76" s="16">
        <v>1100</v>
      </c>
      <c r="AH76" s="16">
        <f>SUM('[5]IEX-DAM(Sale)'!AH76,'[5]IEX-RTM(Sale)'!AH76,'[5]G-TAM(Sale)'!AH76)</f>
        <v>1400</v>
      </c>
    </row>
    <row r="77" spans="1:34" s="4" customFormat="1" x14ac:dyDescent="0.2">
      <c r="A77" s="1">
        <v>74</v>
      </c>
      <c r="B77" s="8">
        <v>0.76041666666666663</v>
      </c>
      <c r="C77" s="8">
        <v>0.77083333333333337</v>
      </c>
      <c r="D77" s="16">
        <v>17.739999999999998</v>
      </c>
      <c r="E77" s="16">
        <v>0</v>
      </c>
      <c r="F77" s="16">
        <v>325.09000000000003</v>
      </c>
      <c r="G77" s="16">
        <v>650</v>
      </c>
      <c r="H77" s="16">
        <v>59.1</v>
      </c>
      <c r="I77" s="16">
        <v>822</v>
      </c>
      <c r="J77" s="16">
        <v>700</v>
      </c>
      <c r="K77" s="16">
        <v>415.85</v>
      </c>
      <c r="L77" s="16">
        <v>900</v>
      </c>
      <c r="M77" s="16">
        <v>758.15</v>
      </c>
      <c r="N77" s="16">
        <v>585.95000000000005</v>
      </c>
      <c r="O77" s="16">
        <v>1000</v>
      </c>
      <c r="P77" s="16">
        <v>900</v>
      </c>
      <c r="Q77" s="16">
        <v>1000</v>
      </c>
      <c r="R77" s="16">
        <v>0</v>
      </c>
      <c r="S77" s="16">
        <v>2450</v>
      </c>
      <c r="T77" s="16">
        <v>1800</v>
      </c>
      <c r="U77" s="16">
        <v>1350</v>
      </c>
      <c r="V77" s="16">
        <v>1450</v>
      </c>
      <c r="W77" s="16">
        <v>1150</v>
      </c>
      <c r="X77" s="16">
        <v>2200</v>
      </c>
      <c r="Y77" s="16">
        <v>1400</v>
      </c>
      <c r="Z77" s="16">
        <v>1400</v>
      </c>
      <c r="AA77" s="16">
        <v>650</v>
      </c>
      <c r="AB77" s="16">
        <v>500</v>
      </c>
      <c r="AC77" s="16">
        <v>750</v>
      </c>
      <c r="AD77" s="16">
        <v>500</v>
      </c>
      <c r="AE77" s="16">
        <v>500</v>
      </c>
      <c r="AF77" s="16">
        <v>1150</v>
      </c>
      <c r="AG77" s="16">
        <v>1400</v>
      </c>
      <c r="AH77" s="16">
        <f>SUM('[5]IEX-DAM(Sale)'!AH77,'[5]IEX-RTM(Sale)'!AH77,'[5]G-TAM(Sale)'!AH77)</f>
        <v>1400</v>
      </c>
    </row>
    <row r="78" spans="1:34" s="4" customFormat="1" x14ac:dyDescent="0.2">
      <c r="A78" s="1">
        <v>75</v>
      </c>
      <c r="B78" s="8">
        <v>0.77083333333333337</v>
      </c>
      <c r="C78" s="8">
        <v>0.78125</v>
      </c>
      <c r="D78" s="16">
        <v>250</v>
      </c>
      <c r="E78" s="16">
        <v>900</v>
      </c>
      <c r="F78" s="16">
        <v>550</v>
      </c>
      <c r="G78" s="16">
        <v>350</v>
      </c>
      <c r="H78" s="16">
        <v>800</v>
      </c>
      <c r="I78" s="16">
        <v>900</v>
      </c>
      <c r="J78" s="16">
        <v>400</v>
      </c>
      <c r="K78" s="16">
        <v>700</v>
      </c>
      <c r="L78" s="16">
        <v>800</v>
      </c>
      <c r="M78" s="16">
        <v>900</v>
      </c>
      <c r="N78" s="16">
        <v>550</v>
      </c>
      <c r="O78" s="16">
        <v>900</v>
      </c>
      <c r="P78" s="16">
        <v>600</v>
      </c>
      <c r="Q78" s="16">
        <v>968.9</v>
      </c>
      <c r="R78" s="16">
        <v>400</v>
      </c>
      <c r="S78" s="16">
        <v>1950</v>
      </c>
      <c r="T78" s="16">
        <v>1500</v>
      </c>
      <c r="U78" s="16">
        <v>1200</v>
      </c>
      <c r="V78" s="16">
        <v>1350</v>
      </c>
      <c r="W78" s="16">
        <v>1500</v>
      </c>
      <c r="X78" s="16">
        <v>2400</v>
      </c>
      <c r="Y78" s="16">
        <v>1600</v>
      </c>
      <c r="Z78" s="16">
        <v>1400</v>
      </c>
      <c r="AA78" s="16">
        <v>800</v>
      </c>
      <c r="AB78" s="16">
        <v>700</v>
      </c>
      <c r="AC78" s="16">
        <v>500</v>
      </c>
      <c r="AD78" s="16">
        <v>450</v>
      </c>
      <c r="AE78" s="16">
        <v>650</v>
      </c>
      <c r="AF78" s="16">
        <v>1100</v>
      </c>
      <c r="AG78" s="16">
        <v>1650</v>
      </c>
      <c r="AH78" s="16">
        <f>SUM('[5]IEX-DAM(Sale)'!AH78,'[5]IEX-RTM(Sale)'!AH78,'[5]G-TAM(Sale)'!AH78)</f>
        <v>1500</v>
      </c>
    </row>
    <row r="79" spans="1:34" s="4" customFormat="1" x14ac:dyDescent="0.2">
      <c r="A79" s="1">
        <v>76</v>
      </c>
      <c r="B79" s="8">
        <v>0.78125</v>
      </c>
      <c r="C79" s="8">
        <v>0.79166666666666663</v>
      </c>
      <c r="D79" s="16">
        <v>0</v>
      </c>
      <c r="E79" s="16">
        <v>750</v>
      </c>
      <c r="F79" s="16">
        <v>300</v>
      </c>
      <c r="G79" s="16">
        <v>150</v>
      </c>
      <c r="H79" s="16">
        <v>398.9</v>
      </c>
      <c r="I79" s="16">
        <v>700</v>
      </c>
      <c r="J79" s="16">
        <v>100</v>
      </c>
      <c r="K79" s="16">
        <v>700.62</v>
      </c>
      <c r="L79" s="16">
        <v>0</v>
      </c>
      <c r="M79" s="16">
        <v>800</v>
      </c>
      <c r="N79" s="16">
        <v>350</v>
      </c>
      <c r="O79" s="16">
        <v>800</v>
      </c>
      <c r="P79" s="16">
        <v>500</v>
      </c>
      <c r="Q79" s="16">
        <v>600</v>
      </c>
      <c r="R79" s="16">
        <v>300</v>
      </c>
      <c r="S79" s="16">
        <v>1800</v>
      </c>
      <c r="T79" s="16">
        <v>1300</v>
      </c>
      <c r="U79" s="16">
        <v>1050</v>
      </c>
      <c r="V79" s="16">
        <v>1200</v>
      </c>
      <c r="W79" s="16">
        <v>1450</v>
      </c>
      <c r="X79" s="16">
        <v>2300</v>
      </c>
      <c r="Y79" s="16">
        <v>1650</v>
      </c>
      <c r="Z79" s="16">
        <v>1250</v>
      </c>
      <c r="AA79" s="16">
        <v>750</v>
      </c>
      <c r="AB79" s="16">
        <v>500</v>
      </c>
      <c r="AC79" s="16">
        <v>400</v>
      </c>
      <c r="AD79" s="16">
        <v>400</v>
      </c>
      <c r="AE79" s="16">
        <v>550</v>
      </c>
      <c r="AF79" s="16">
        <v>1050</v>
      </c>
      <c r="AG79" s="16">
        <v>1550</v>
      </c>
      <c r="AH79" s="16">
        <f>SUM('[5]IEX-DAM(Sale)'!AH79,'[5]IEX-RTM(Sale)'!AH79,'[5]G-TAM(Sale)'!AH79)</f>
        <v>1400</v>
      </c>
    </row>
    <row r="80" spans="1:34" s="4" customFormat="1" x14ac:dyDescent="0.2">
      <c r="A80" s="1">
        <v>77</v>
      </c>
      <c r="B80" s="8">
        <v>0.79166666666666663</v>
      </c>
      <c r="C80" s="8">
        <v>0.80208333333333337</v>
      </c>
      <c r="D80" s="16">
        <v>0</v>
      </c>
      <c r="E80" s="16">
        <v>550</v>
      </c>
      <c r="F80" s="16">
        <v>250</v>
      </c>
      <c r="G80" s="16">
        <v>0</v>
      </c>
      <c r="H80" s="16">
        <v>200</v>
      </c>
      <c r="I80" s="16">
        <v>300</v>
      </c>
      <c r="J80" s="16">
        <v>50</v>
      </c>
      <c r="K80" s="16">
        <v>300</v>
      </c>
      <c r="L80" s="16">
        <v>800</v>
      </c>
      <c r="M80" s="16">
        <v>350</v>
      </c>
      <c r="N80" s="16">
        <v>0</v>
      </c>
      <c r="O80" s="16">
        <v>350</v>
      </c>
      <c r="P80" s="16">
        <v>250</v>
      </c>
      <c r="Q80" s="16">
        <v>539.29999999999995</v>
      </c>
      <c r="R80" s="16">
        <v>0</v>
      </c>
      <c r="S80" s="16">
        <v>1050</v>
      </c>
      <c r="T80" s="16">
        <v>1300</v>
      </c>
      <c r="U80" s="16">
        <v>1100</v>
      </c>
      <c r="V80" s="16">
        <v>1150</v>
      </c>
      <c r="W80" s="16">
        <v>1450</v>
      </c>
      <c r="X80" s="16">
        <v>2300</v>
      </c>
      <c r="Y80" s="16">
        <v>1600</v>
      </c>
      <c r="Z80" s="16">
        <v>1150</v>
      </c>
      <c r="AA80" s="16">
        <v>600</v>
      </c>
      <c r="AB80" s="16">
        <v>450</v>
      </c>
      <c r="AC80" s="16">
        <v>300</v>
      </c>
      <c r="AD80" s="16">
        <v>250</v>
      </c>
      <c r="AE80" s="16">
        <v>500</v>
      </c>
      <c r="AF80" s="16">
        <v>1400</v>
      </c>
      <c r="AG80" s="16">
        <v>1450</v>
      </c>
      <c r="AH80" s="16">
        <f>SUM('[5]IEX-DAM(Sale)'!AH80,'[5]IEX-RTM(Sale)'!AH80,'[5]G-TAM(Sale)'!AH80)</f>
        <v>1300</v>
      </c>
    </row>
    <row r="81" spans="1:34" s="4" customFormat="1" x14ac:dyDescent="0.2">
      <c r="A81" s="1">
        <v>78</v>
      </c>
      <c r="B81" s="8">
        <v>0.80208333333333337</v>
      </c>
      <c r="C81" s="8">
        <v>0.8125</v>
      </c>
      <c r="D81" s="16">
        <v>0</v>
      </c>
      <c r="E81" s="16">
        <v>450</v>
      </c>
      <c r="F81" s="16">
        <v>250</v>
      </c>
      <c r="G81" s="16">
        <v>0</v>
      </c>
      <c r="H81" s="16">
        <v>50</v>
      </c>
      <c r="I81" s="16">
        <v>250</v>
      </c>
      <c r="J81" s="16">
        <v>50</v>
      </c>
      <c r="K81" s="16">
        <v>200</v>
      </c>
      <c r="L81" s="16">
        <v>700</v>
      </c>
      <c r="M81" s="16">
        <v>250</v>
      </c>
      <c r="N81" s="16">
        <v>12.1</v>
      </c>
      <c r="O81" s="16">
        <v>350</v>
      </c>
      <c r="P81" s="16">
        <v>150</v>
      </c>
      <c r="Q81" s="16">
        <v>550</v>
      </c>
      <c r="R81" s="16">
        <v>0</v>
      </c>
      <c r="S81" s="16">
        <v>1050</v>
      </c>
      <c r="T81" s="16">
        <v>1200</v>
      </c>
      <c r="U81" s="16">
        <v>1050</v>
      </c>
      <c r="V81" s="16">
        <v>1150</v>
      </c>
      <c r="W81" s="16">
        <v>1500</v>
      </c>
      <c r="X81" s="16">
        <v>2250</v>
      </c>
      <c r="Y81" s="16">
        <v>1600</v>
      </c>
      <c r="Z81" s="16">
        <v>1100</v>
      </c>
      <c r="AA81" s="16">
        <v>550</v>
      </c>
      <c r="AB81" s="16">
        <v>450</v>
      </c>
      <c r="AC81" s="16">
        <v>250</v>
      </c>
      <c r="AD81" s="16">
        <v>250</v>
      </c>
      <c r="AE81" s="16">
        <v>450</v>
      </c>
      <c r="AF81" s="16">
        <v>1150</v>
      </c>
      <c r="AG81" s="16">
        <v>1450</v>
      </c>
      <c r="AH81" s="16">
        <f>SUM('[5]IEX-DAM(Sale)'!AH81,'[5]IEX-RTM(Sale)'!AH81,'[5]G-TAM(Sale)'!AH81)</f>
        <v>1200</v>
      </c>
    </row>
    <row r="82" spans="1:34" s="4" customFormat="1" x14ac:dyDescent="0.2">
      <c r="A82" s="1">
        <v>79</v>
      </c>
      <c r="B82" s="8">
        <v>0.8125</v>
      </c>
      <c r="C82" s="8">
        <v>0.82291666666666663</v>
      </c>
      <c r="D82" s="16">
        <v>200</v>
      </c>
      <c r="E82" s="16">
        <v>400</v>
      </c>
      <c r="F82" s="16">
        <v>250</v>
      </c>
      <c r="G82" s="16">
        <v>100</v>
      </c>
      <c r="H82" s="16">
        <v>200</v>
      </c>
      <c r="I82" s="16">
        <v>200</v>
      </c>
      <c r="J82" s="16">
        <v>50</v>
      </c>
      <c r="K82" s="16">
        <v>700</v>
      </c>
      <c r="L82" s="16">
        <v>700</v>
      </c>
      <c r="M82" s="16">
        <v>313.7</v>
      </c>
      <c r="N82" s="16">
        <v>50</v>
      </c>
      <c r="O82" s="16">
        <v>550</v>
      </c>
      <c r="P82" s="16">
        <v>350</v>
      </c>
      <c r="Q82" s="16">
        <v>588.1</v>
      </c>
      <c r="R82" s="16">
        <v>900</v>
      </c>
      <c r="S82" s="16">
        <v>900</v>
      </c>
      <c r="T82" s="16">
        <v>1500</v>
      </c>
      <c r="U82" s="16">
        <v>1150</v>
      </c>
      <c r="V82" s="16">
        <v>1300</v>
      </c>
      <c r="W82" s="16">
        <v>2100</v>
      </c>
      <c r="X82" s="16">
        <v>2450</v>
      </c>
      <c r="Y82" s="16">
        <v>1500</v>
      </c>
      <c r="Z82" s="16">
        <v>1150</v>
      </c>
      <c r="AA82" s="16">
        <v>650</v>
      </c>
      <c r="AB82" s="16">
        <v>650</v>
      </c>
      <c r="AC82" s="16">
        <v>300</v>
      </c>
      <c r="AD82" s="16">
        <v>300</v>
      </c>
      <c r="AE82" s="16">
        <v>700</v>
      </c>
      <c r="AF82" s="16">
        <v>1050</v>
      </c>
      <c r="AG82" s="16">
        <v>1400</v>
      </c>
      <c r="AH82" s="16">
        <f>SUM('[5]IEX-DAM(Sale)'!AH82,'[5]IEX-RTM(Sale)'!AH82,'[5]G-TAM(Sale)'!AH82)</f>
        <v>1250</v>
      </c>
    </row>
    <row r="83" spans="1:34" s="4" customFormat="1" x14ac:dyDescent="0.2">
      <c r="A83" s="1">
        <v>80</v>
      </c>
      <c r="B83" s="8">
        <v>0.82291666666666663</v>
      </c>
      <c r="C83" s="8">
        <v>0.83333333333333337</v>
      </c>
      <c r="D83" s="16">
        <v>200</v>
      </c>
      <c r="E83" s="16">
        <v>500</v>
      </c>
      <c r="F83" s="16">
        <v>400</v>
      </c>
      <c r="G83" s="16">
        <v>163.25</v>
      </c>
      <c r="H83" s="16">
        <v>350</v>
      </c>
      <c r="I83" s="16">
        <v>250</v>
      </c>
      <c r="J83" s="16">
        <v>50</v>
      </c>
      <c r="K83" s="16">
        <v>800</v>
      </c>
      <c r="L83" s="16">
        <v>800</v>
      </c>
      <c r="M83" s="16">
        <v>367.5</v>
      </c>
      <c r="N83" s="16">
        <v>100</v>
      </c>
      <c r="O83" s="16">
        <v>600</v>
      </c>
      <c r="P83" s="16">
        <v>400</v>
      </c>
      <c r="Q83" s="16">
        <v>653.4</v>
      </c>
      <c r="R83" s="16">
        <v>900</v>
      </c>
      <c r="S83" s="16">
        <v>900</v>
      </c>
      <c r="T83" s="16">
        <v>1500</v>
      </c>
      <c r="U83" s="16">
        <v>1250</v>
      </c>
      <c r="V83" s="16">
        <v>1400</v>
      </c>
      <c r="W83" s="16">
        <v>2250</v>
      </c>
      <c r="X83" s="16">
        <v>2600</v>
      </c>
      <c r="Y83" s="16">
        <v>1550</v>
      </c>
      <c r="Z83" s="16">
        <v>1250</v>
      </c>
      <c r="AA83" s="16">
        <v>730</v>
      </c>
      <c r="AB83" s="16">
        <v>750</v>
      </c>
      <c r="AC83" s="16">
        <v>350</v>
      </c>
      <c r="AD83" s="16">
        <v>300</v>
      </c>
      <c r="AE83" s="16">
        <v>750</v>
      </c>
      <c r="AF83" s="16">
        <v>1150</v>
      </c>
      <c r="AG83" s="16">
        <v>1450</v>
      </c>
      <c r="AH83" s="16">
        <f>SUM('[5]IEX-DAM(Sale)'!AH83,'[5]IEX-RTM(Sale)'!AH83,'[5]G-TAM(Sale)'!AH83)</f>
        <v>1300</v>
      </c>
    </row>
    <row r="84" spans="1:34" s="4" customFormat="1" x14ac:dyDescent="0.2">
      <c r="A84" s="1">
        <v>81</v>
      </c>
      <c r="B84" s="8">
        <v>0.83333333333333337</v>
      </c>
      <c r="C84" s="8">
        <v>0.84375</v>
      </c>
      <c r="D84" s="16">
        <v>450</v>
      </c>
      <c r="E84" s="16">
        <v>600</v>
      </c>
      <c r="F84" s="16">
        <v>500</v>
      </c>
      <c r="G84" s="16">
        <v>350</v>
      </c>
      <c r="H84" s="16">
        <v>300</v>
      </c>
      <c r="I84" s="16">
        <v>150</v>
      </c>
      <c r="J84" s="16">
        <v>300</v>
      </c>
      <c r="K84" s="16">
        <v>800</v>
      </c>
      <c r="L84" s="16">
        <v>900</v>
      </c>
      <c r="M84" s="16">
        <v>484.9</v>
      </c>
      <c r="N84" s="16">
        <v>0</v>
      </c>
      <c r="O84" s="16">
        <v>700</v>
      </c>
      <c r="P84" s="16">
        <v>750</v>
      </c>
      <c r="Q84" s="16">
        <v>610.9</v>
      </c>
      <c r="R84" s="16">
        <v>1300</v>
      </c>
      <c r="S84" s="16">
        <v>1150</v>
      </c>
      <c r="T84" s="16">
        <v>1800</v>
      </c>
      <c r="U84" s="16">
        <v>1400</v>
      </c>
      <c r="V84" s="16">
        <v>1400</v>
      </c>
      <c r="W84" s="16">
        <v>2445</v>
      </c>
      <c r="X84" s="16">
        <v>2450</v>
      </c>
      <c r="Y84" s="16">
        <v>1550</v>
      </c>
      <c r="Z84" s="16">
        <v>1100</v>
      </c>
      <c r="AA84" s="16">
        <v>750</v>
      </c>
      <c r="AB84" s="16">
        <v>700</v>
      </c>
      <c r="AC84" s="16">
        <v>400</v>
      </c>
      <c r="AD84" s="16">
        <v>450</v>
      </c>
      <c r="AE84" s="16">
        <v>950</v>
      </c>
      <c r="AF84" s="16">
        <v>1050</v>
      </c>
      <c r="AG84" s="16">
        <v>1400</v>
      </c>
      <c r="AH84" s="16">
        <f>SUM('[5]IEX-DAM(Sale)'!AH84,'[5]IEX-RTM(Sale)'!AH84,'[5]G-TAM(Sale)'!AH84)</f>
        <v>1350</v>
      </c>
    </row>
    <row r="85" spans="1:34" s="4" customFormat="1" x14ac:dyDescent="0.2">
      <c r="A85" s="1">
        <v>82</v>
      </c>
      <c r="B85" s="8">
        <v>0.84375</v>
      </c>
      <c r="C85" s="8">
        <v>0.85416666666666663</v>
      </c>
      <c r="D85" s="16">
        <v>500</v>
      </c>
      <c r="E85" s="16">
        <v>650</v>
      </c>
      <c r="F85" s="16">
        <v>550</v>
      </c>
      <c r="G85" s="16">
        <v>400</v>
      </c>
      <c r="H85" s="16">
        <v>350</v>
      </c>
      <c r="I85" s="16">
        <v>200</v>
      </c>
      <c r="J85" s="16">
        <v>450</v>
      </c>
      <c r="K85" s="16">
        <v>850</v>
      </c>
      <c r="L85" s="16">
        <v>1100</v>
      </c>
      <c r="M85" s="16">
        <v>542.9</v>
      </c>
      <c r="N85" s="16">
        <v>0</v>
      </c>
      <c r="O85" s="16">
        <v>800</v>
      </c>
      <c r="P85" s="16">
        <v>850</v>
      </c>
      <c r="Q85" s="16">
        <v>650</v>
      </c>
      <c r="R85" s="16">
        <v>1300</v>
      </c>
      <c r="S85" s="16">
        <v>1250</v>
      </c>
      <c r="T85" s="16">
        <v>1900</v>
      </c>
      <c r="U85" s="16">
        <v>1450</v>
      </c>
      <c r="V85" s="16">
        <v>1450</v>
      </c>
      <c r="W85" s="16">
        <v>2550</v>
      </c>
      <c r="X85" s="16">
        <v>2500</v>
      </c>
      <c r="Y85" s="16">
        <v>1550</v>
      </c>
      <c r="Z85" s="16">
        <v>1200</v>
      </c>
      <c r="AA85" s="16">
        <v>800</v>
      </c>
      <c r="AB85" s="16">
        <v>750</v>
      </c>
      <c r="AC85" s="16">
        <v>450</v>
      </c>
      <c r="AD85" s="16">
        <v>500</v>
      </c>
      <c r="AE85" s="16">
        <v>1000</v>
      </c>
      <c r="AF85" s="16">
        <v>1150</v>
      </c>
      <c r="AG85" s="16">
        <v>1450</v>
      </c>
      <c r="AH85" s="16">
        <f>SUM('[5]IEX-DAM(Sale)'!AH85,'[5]IEX-RTM(Sale)'!AH85,'[5]G-TAM(Sale)'!AH85)</f>
        <v>1400</v>
      </c>
    </row>
    <row r="86" spans="1:34" s="4" customFormat="1" x14ac:dyDescent="0.2">
      <c r="A86" s="1">
        <v>83</v>
      </c>
      <c r="B86" s="8">
        <v>0.85416666666666663</v>
      </c>
      <c r="C86" s="8">
        <v>0.86458333333333337</v>
      </c>
      <c r="D86" s="16">
        <v>550</v>
      </c>
      <c r="E86" s="16">
        <v>700</v>
      </c>
      <c r="F86" s="16">
        <v>550</v>
      </c>
      <c r="G86" s="16">
        <v>550</v>
      </c>
      <c r="H86" s="16">
        <v>500</v>
      </c>
      <c r="I86" s="16">
        <v>300</v>
      </c>
      <c r="J86" s="16">
        <v>400</v>
      </c>
      <c r="K86" s="16">
        <v>1000</v>
      </c>
      <c r="L86" s="16">
        <v>1100</v>
      </c>
      <c r="M86" s="16">
        <v>486.34</v>
      </c>
      <c r="N86" s="16">
        <v>176.89</v>
      </c>
      <c r="O86" s="16">
        <v>1100</v>
      </c>
      <c r="P86" s="16">
        <v>1100</v>
      </c>
      <c r="Q86" s="16">
        <v>800</v>
      </c>
      <c r="R86" s="16">
        <v>1300</v>
      </c>
      <c r="S86" s="16">
        <v>1650</v>
      </c>
      <c r="T86" s="16">
        <v>2200</v>
      </c>
      <c r="U86" s="16">
        <v>1500</v>
      </c>
      <c r="V86" s="16">
        <v>1500</v>
      </c>
      <c r="W86" s="16">
        <v>2350</v>
      </c>
      <c r="X86" s="16">
        <v>2500</v>
      </c>
      <c r="Y86" s="16">
        <v>1450</v>
      </c>
      <c r="Z86" s="16">
        <v>1250</v>
      </c>
      <c r="AA86" s="16">
        <v>900</v>
      </c>
      <c r="AB86" s="16">
        <v>600</v>
      </c>
      <c r="AC86" s="16">
        <v>500</v>
      </c>
      <c r="AD86" s="16">
        <v>600</v>
      </c>
      <c r="AE86" s="16">
        <v>1350</v>
      </c>
      <c r="AF86" s="16">
        <v>1500</v>
      </c>
      <c r="AG86" s="16">
        <v>1500</v>
      </c>
      <c r="AH86" s="16">
        <f>SUM('[5]IEX-DAM(Sale)'!AH86,'[5]IEX-RTM(Sale)'!AH86,'[5]G-TAM(Sale)'!AH86)</f>
        <v>1450</v>
      </c>
    </row>
    <row r="87" spans="1:34" s="4" customFormat="1" x14ac:dyDescent="0.2">
      <c r="A87" s="1">
        <v>84</v>
      </c>
      <c r="B87" s="8">
        <v>0.86458333333333337</v>
      </c>
      <c r="C87" s="8">
        <v>0.875</v>
      </c>
      <c r="D87" s="16">
        <v>600</v>
      </c>
      <c r="E87" s="16">
        <v>750</v>
      </c>
      <c r="F87" s="16">
        <v>550</v>
      </c>
      <c r="G87" s="16">
        <v>600</v>
      </c>
      <c r="H87" s="16">
        <v>650</v>
      </c>
      <c r="I87" s="16">
        <v>350</v>
      </c>
      <c r="J87" s="16">
        <v>600</v>
      </c>
      <c r="K87" s="16">
        <v>1050</v>
      </c>
      <c r="L87" s="16">
        <v>1200</v>
      </c>
      <c r="M87" s="16">
        <v>731.12</v>
      </c>
      <c r="N87" s="16">
        <v>330.82</v>
      </c>
      <c r="O87" s="16">
        <v>1150</v>
      </c>
      <c r="P87" s="16">
        <v>1150</v>
      </c>
      <c r="Q87" s="16">
        <v>800</v>
      </c>
      <c r="R87" s="16">
        <v>1220.3</v>
      </c>
      <c r="S87" s="16">
        <v>1700</v>
      </c>
      <c r="T87" s="16">
        <v>2200</v>
      </c>
      <c r="U87" s="16">
        <v>1550</v>
      </c>
      <c r="V87" s="16">
        <v>1600</v>
      </c>
      <c r="W87" s="16">
        <v>2450</v>
      </c>
      <c r="X87" s="16">
        <v>2550</v>
      </c>
      <c r="Y87" s="16">
        <v>1550</v>
      </c>
      <c r="Z87" s="16">
        <v>1300</v>
      </c>
      <c r="AA87" s="16">
        <v>950</v>
      </c>
      <c r="AB87" s="16">
        <v>800</v>
      </c>
      <c r="AC87" s="16">
        <v>550</v>
      </c>
      <c r="AD87" s="16">
        <v>700</v>
      </c>
      <c r="AE87" s="16">
        <v>1400</v>
      </c>
      <c r="AF87" s="16">
        <v>1250</v>
      </c>
      <c r="AG87" s="16">
        <v>1550</v>
      </c>
      <c r="AH87" s="16">
        <f>SUM('[5]IEX-DAM(Sale)'!AH87,'[5]IEX-RTM(Sale)'!AH87,'[5]G-TAM(Sale)'!AH87)</f>
        <v>1500</v>
      </c>
    </row>
    <row r="88" spans="1:34" s="4" customFormat="1" x14ac:dyDescent="0.2">
      <c r="A88" s="1">
        <v>85</v>
      </c>
      <c r="B88" s="8">
        <v>0.875</v>
      </c>
      <c r="C88" s="8">
        <v>0.88541666666666663</v>
      </c>
      <c r="D88" s="16">
        <v>600</v>
      </c>
      <c r="E88" s="16">
        <v>800</v>
      </c>
      <c r="F88" s="16">
        <v>550</v>
      </c>
      <c r="G88" s="16">
        <v>650</v>
      </c>
      <c r="H88" s="16">
        <v>750</v>
      </c>
      <c r="I88" s="16">
        <v>400</v>
      </c>
      <c r="J88" s="16">
        <v>600</v>
      </c>
      <c r="K88" s="16">
        <v>1100</v>
      </c>
      <c r="L88" s="16">
        <v>1200</v>
      </c>
      <c r="M88" s="16">
        <v>800</v>
      </c>
      <c r="N88" s="16">
        <v>400</v>
      </c>
      <c r="O88" s="16">
        <v>1143.2</v>
      </c>
      <c r="P88" s="16">
        <v>1200</v>
      </c>
      <c r="Q88" s="16">
        <v>700</v>
      </c>
      <c r="R88" s="16">
        <v>1300</v>
      </c>
      <c r="S88" s="16">
        <v>1850</v>
      </c>
      <c r="T88" s="16">
        <v>2450</v>
      </c>
      <c r="U88" s="16">
        <v>1800</v>
      </c>
      <c r="V88" s="16">
        <v>1550</v>
      </c>
      <c r="W88" s="16">
        <v>2350</v>
      </c>
      <c r="X88" s="16">
        <v>2650</v>
      </c>
      <c r="Y88" s="16">
        <v>1700</v>
      </c>
      <c r="Z88" s="16">
        <v>1350</v>
      </c>
      <c r="AA88" s="16">
        <v>1270</v>
      </c>
      <c r="AB88" s="16">
        <v>650</v>
      </c>
      <c r="AC88" s="16">
        <v>600</v>
      </c>
      <c r="AD88" s="16">
        <v>800</v>
      </c>
      <c r="AE88" s="16">
        <v>1650</v>
      </c>
      <c r="AF88" s="16">
        <v>1300</v>
      </c>
      <c r="AG88" s="16">
        <v>1598.6399999999999</v>
      </c>
      <c r="AH88" s="16">
        <f>SUM('[5]IEX-DAM(Sale)'!AH88,'[5]IEX-RTM(Sale)'!AH88,'[5]G-TAM(Sale)'!AH88)</f>
        <v>1550</v>
      </c>
    </row>
    <row r="89" spans="1:34" s="4" customFormat="1" x14ac:dyDescent="0.2">
      <c r="A89" s="1">
        <v>86</v>
      </c>
      <c r="B89" s="8">
        <v>0.88541666666666663</v>
      </c>
      <c r="C89" s="8">
        <v>0.89583333333333337</v>
      </c>
      <c r="D89" s="16">
        <v>700</v>
      </c>
      <c r="E89" s="16">
        <v>850</v>
      </c>
      <c r="F89" s="16">
        <v>550</v>
      </c>
      <c r="G89" s="16">
        <v>700</v>
      </c>
      <c r="H89" s="16">
        <v>800</v>
      </c>
      <c r="I89" s="16">
        <v>450</v>
      </c>
      <c r="J89" s="16">
        <v>650</v>
      </c>
      <c r="K89" s="16">
        <v>1150</v>
      </c>
      <c r="L89" s="16">
        <v>1250</v>
      </c>
      <c r="M89" s="16">
        <v>850</v>
      </c>
      <c r="N89" s="16">
        <v>450</v>
      </c>
      <c r="O89" s="16">
        <v>1208.0999999999999</v>
      </c>
      <c r="P89" s="16">
        <v>1250</v>
      </c>
      <c r="Q89" s="16">
        <v>800</v>
      </c>
      <c r="R89" s="16">
        <v>1300</v>
      </c>
      <c r="S89" s="16">
        <v>1900</v>
      </c>
      <c r="T89" s="16">
        <v>2450</v>
      </c>
      <c r="U89" s="16">
        <v>1850</v>
      </c>
      <c r="V89" s="16">
        <v>1550</v>
      </c>
      <c r="W89" s="16">
        <v>2500</v>
      </c>
      <c r="X89" s="16">
        <v>2700</v>
      </c>
      <c r="Y89" s="16">
        <v>1800</v>
      </c>
      <c r="Z89" s="16">
        <v>1400</v>
      </c>
      <c r="AA89" s="16">
        <v>1320</v>
      </c>
      <c r="AB89" s="16">
        <v>700</v>
      </c>
      <c r="AC89" s="16">
        <v>650</v>
      </c>
      <c r="AD89" s="16">
        <v>900</v>
      </c>
      <c r="AE89" s="16">
        <v>1700</v>
      </c>
      <c r="AF89" s="16">
        <v>1400</v>
      </c>
      <c r="AG89" s="16">
        <v>1633.28</v>
      </c>
      <c r="AH89" s="16">
        <f>SUM('[5]IEX-DAM(Sale)'!AH89,'[5]IEX-RTM(Sale)'!AH89,'[5]G-TAM(Sale)'!AH89)</f>
        <v>1600</v>
      </c>
    </row>
    <row r="90" spans="1:34" s="4" customFormat="1" x14ac:dyDescent="0.2">
      <c r="A90" s="1">
        <v>87</v>
      </c>
      <c r="B90" s="8">
        <v>0.89583333333333337</v>
      </c>
      <c r="C90" s="8">
        <v>0.90625</v>
      </c>
      <c r="D90" s="16">
        <v>850</v>
      </c>
      <c r="E90" s="16">
        <v>1000</v>
      </c>
      <c r="F90" s="16">
        <v>700</v>
      </c>
      <c r="G90" s="16">
        <v>750</v>
      </c>
      <c r="H90" s="16">
        <v>750</v>
      </c>
      <c r="I90" s="16">
        <v>700</v>
      </c>
      <c r="J90" s="16">
        <v>500</v>
      </c>
      <c r="K90" s="16">
        <v>500</v>
      </c>
      <c r="L90" s="16">
        <v>1100</v>
      </c>
      <c r="M90" s="16">
        <v>900</v>
      </c>
      <c r="N90" s="16">
        <v>550</v>
      </c>
      <c r="O90" s="16">
        <v>1304.9000000000001</v>
      </c>
      <c r="P90" s="16">
        <v>1100</v>
      </c>
      <c r="Q90" s="16">
        <v>1100</v>
      </c>
      <c r="R90" s="16">
        <v>1400</v>
      </c>
      <c r="S90" s="16">
        <v>1950</v>
      </c>
      <c r="T90" s="16">
        <v>2550</v>
      </c>
      <c r="U90" s="16">
        <v>2100</v>
      </c>
      <c r="V90" s="16">
        <v>2000</v>
      </c>
      <c r="W90" s="16">
        <v>2450</v>
      </c>
      <c r="X90" s="16">
        <v>2850</v>
      </c>
      <c r="Y90" s="16">
        <v>1800</v>
      </c>
      <c r="Z90" s="16">
        <v>1450</v>
      </c>
      <c r="AA90" s="16">
        <v>1350</v>
      </c>
      <c r="AB90" s="16">
        <v>750</v>
      </c>
      <c r="AC90" s="16">
        <v>700</v>
      </c>
      <c r="AD90" s="16">
        <v>950</v>
      </c>
      <c r="AE90" s="16">
        <v>1850</v>
      </c>
      <c r="AF90" s="16">
        <v>1450</v>
      </c>
      <c r="AG90" s="16">
        <v>1550</v>
      </c>
      <c r="AH90" s="16">
        <f>SUM('[5]IEX-DAM(Sale)'!AH90,'[5]IEX-RTM(Sale)'!AH90,'[5]G-TAM(Sale)'!AH90)</f>
        <v>1700</v>
      </c>
    </row>
    <row r="91" spans="1:34" s="4" customFormat="1" x14ac:dyDescent="0.2">
      <c r="A91" s="1">
        <v>88</v>
      </c>
      <c r="B91" s="8">
        <v>0.90625</v>
      </c>
      <c r="C91" s="8">
        <v>0.91666666666666663</v>
      </c>
      <c r="D91" s="16">
        <v>850</v>
      </c>
      <c r="E91" s="16">
        <v>950</v>
      </c>
      <c r="F91" s="16">
        <v>650</v>
      </c>
      <c r="G91" s="16">
        <v>850</v>
      </c>
      <c r="H91" s="16">
        <v>800</v>
      </c>
      <c r="I91" s="16">
        <v>650</v>
      </c>
      <c r="J91" s="16">
        <v>550</v>
      </c>
      <c r="K91" s="16">
        <v>550</v>
      </c>
      <c r="L91" s="16">
        <v>1100</v>
      </c>
      <c r="M91" s="16">
        <v>950</v>
      </c>
      <c r="N91" s="16">
        <v>600</v>
      </c>
      <c r="O91" s="16">
        <v>1400</v>
      </c>
      <c r="P91" s="16">
        <v>1100</v>
      </c>
      <c r="Q91" s="16">
        <v>1100</v>
      </c>
      <c r="R91" s="16">
        <v>1400</v>
      </c>
      <c r="S91" s="16">
        <v>2050</v>
      </c>
      <c r="T91" s="16">
        <v>2550</v>
      </c>
      <c r="U91" s="16">
        <v>2200</v>
      </c>
      <c r="V91" s="16">
        <v>2050</v>
      </c>
      <c r="W91" s="16">
        <v>2500</v>
      </c>
      <c r="X91" s="16">
        <v>2900</v>
      </c>
      <c r="Y91" s="16">
        <v>1800</v>
      </c>
      <c r="Z91" s="16">
        <v>1500</v>
      </c>
      <c r="AA91" s="16">
        <v>1400</v>
      </c>
      <c r="AB91" s="16">
        <v>800</v>
      </c>
      <c r="AC91" s="16">
        <v>750</v>
      </c>
      <c r="AD91" s="16">
        <v>1000</v>
      </c>
      <c r="AE91" s="16">
        <v>1950</v>
      </c>
      <c r="AF91" s="16">
        <v>1500</v>
      </c>
      <c r="AG91" s="16">
        <v>1650</v>
      </c>
      <c r="AH91" s="16">
        <f>SUM('[5]IEX-DAM(Sale)'!AH91,'[5]IEX-RTM(Sale)'!AH91,'[5]G-TAM(Sale)'!AH91)</f>
        <v>1800</v>
      </c>
    </row>
    <row r="92" spans="1:34" s="4" customFormat="1" x14ac:dyDescent="0.2">
      <c r="A92" s="1">
        <v>89</v>
      </c>
      <c r="B92" s="8">
        <v>0.91666666666666663</v>
      </c>
      <c r="C92" s="8">
        <v>0.92708333333333337</v>
      </c>
      <c r="D92" s="16">
        <v>600</v>
      </c>
      <c r="E92" s="16">
        <v>950</v>
      </c>
      <c r="F92" s="16">
        <v>650</v>
      </c>
      <c r="G92" s="16">
        <v>950</v>
      </c>
      <c r="H92" s="16">
        <v>863.2</v>
      </c>
      <c r="I92" s="16">
        <v>750</v>
      </c>
      <c r="J92" s="16">
        <v>500</v>
      </c>
      <c r="K92" s="16">
        <v>600</v>
      </c>
      <c r="L92" s="16">
        <v>1100</v>
      </c>
      <c r="M92" s="16">
        <v>1034.5</v>
      </c>
      <c r="N92" s="16">
        <v>564.19000000000005</v>
      </c>
      <c r="O92" s="16">
        <v>1334.1</v>
      </c>
      <c r="P92" s="16">
        <v>1150</v>
      </c>
      <c r="Q92" s="16">
        <v>1150</v>
      </c>
      <c r="R92" s="16">
        <v>1500</v>
      </c>
      <c r="S92" s="16">
        <v>1950</v>
      </c>
      <c r="T92" s="16">
        <v>2650</v>
      </c>
      <c r="U92" s="16">
        <v>2100</v>
      </c>
      <c r="V92" s="16">
        <v>1750</v>
      </c>
      <c r="W92" s="16">
        <v>2650</v>
      </c>
      <c r="X92" s="16">
        <v>2950</v>
      </c>
      <c r="Y92" s="16">
        <v>1900</v>
      </c>
      <c r="Z92" s="16">
        <v>1550</v>
      </c>
      <c r="AA92" s="16">
        <v>1550</v>
      </c>
      <c r="AB92" s="16">
        <v>850</v>
      </c>
      <c r="AC92" s="16">
        <v>800</v>
      </c>
      <c r="AD92" s="16">
        <v>1050</v>
      </c>
      <c r="AE92" s="16">
        <v>2100</v>
      </c>
      <c r="AF92" s="16">
        <v>1550</v>
      </c>
      <c r="AG92" s="16">
        <v>1750</v>
      </c>
      <c r="AH92" s="16">
        <f>SUM('[5]IEX-DAM(Sale)'!AH92,'[5]IEX-RTM(Sale)'!AH92,'[5]G-TAM(Sale)'!AH92)</f>
        <v>1900</v>
      </c>
    </row>
    <row r="93" spans="1:34" s="4" customFormat="1" x14ac:dyDescent="0.2">
      <c r="A93" s="1">
        <v>90</v>
      </c>
      <c r="B93" s="8">
        <v>0.92708333333333337</v>
      </c>
      <c r="C93" s="8">
        <v>0.9375</v>
      </c>
      <c r="D93" s="16">
        <v>600</v>
      </c>
      <c r="E93" s="16">
        <v>950</v>
      </c>
      <c r="F93" s="16">
        <v>700</v>
      </c>
      <c r="G93" s="16">
        <v>1000</v>
      </c>
      <c r="H93" s="16">
        <v>900</v>
      </c>
      <c r="I93" s="16">
        <v>800</v>
      </c>
      <c r="J93" s="16">
        <v>550</v>
      </c>
      <c r="K93" s="16">
        <v>650</v>
      </c>
      <c r="L93" s="16">
        <v>1100</v>
      </c>
      <c r="M93" s="16">
        <v>1086</v>
      </c>
      <c r="N93" s="16">
        <v>636.19000000000005</v>
      </c>
      <c r="O93" s="16">
        <v>1241.0999999999999</v>
      </c>
      <c r="P93" s="16">
        <v>1250</v>
      </c>
      <c r="Q93" s="16">
        <v>1100</v>
      </c>
      <c r="R93" s="16">
        <v>1723.7</v>
      </c>
      <c r="S93" s="16">
        <v>2100</v>
      </c>
      <c r="T93" s="16">
        <v>2650</v>
      </c>
      <c r="U93" s="16">
        <v>2200</v>
      </c>
      <c r="V93" s="16">
        <v>1850</v>
      </c>
      <c r="W93" s="16">
        <v>2700</v>
      </c>
      <c r="X93" s="16">
        <v>3000</v>
      </c>
      <c r="Y93" s="16">
        <v>1900</v>
      </c>
      <c r="Z93" s="16">
        <v>1600</v>
      </c>
      <c r="AA93" s="16">
        <v>1550</v>
      </c>
      <c r="AB93" s="16">
        <v>900</v>
      </c>
      <c r="AC93" s="16">
        <v>850</v>
      </c>
      <c r="AD93" s="16">
        <v>1100</v>
      </c>
      <c r="AE93" s="16">
        <v>2200</v>
      </c>
      <c r="AF93" s="16">
        <v>1650</v>
      </c>
      <c r="AG93" s="16">
        <v>1850</v>
      </c>
      <c r="AH93" s="16">
        <f>SUM('[5]IEX-DAM(Sale)'!AH93,'[5]IEX-RTM(Sale)'!AH93,'[5]G-TAM(Sale)'!AH93)</f>
        <v>2000</v>
      </c>
    </row>
    <row r="94" spans="1:34" s="4" customFormat="1" x14ac:dyDescent="0.2">
      <c r="A94" s="1">
        <v>91</v>
      </c>
      <c r="B94" s="8">
        <v>0.9375</v>
      </c>
      <c r="C94" s="8">
        <v>0.94791666666666663</v>
      </c>
      <c r="D94" s="16">
        <v>650</v>
      </c>
      <c r="E94" s="16">
        <v>750</v>
      </c>
      <c r="F94" s="16">
        <v>800</v>
      </c>
      <c r="G94" s="16">
        <v>1050</v>
      </c>
      <c r="H94" s="16">
        <v>800</v>
      </c>
      <c r="I94" s="16">
        <v>700</v>
      </c>
      <c r="J94" s="16">
        <v>550</v>
      </c>
      <c r="K94" s="16">
        <v>750</v>
      </c>
      <c r="L94" s="16">
        <v>1000</v>
      </c>
      <c r="M94" s="16">
        <v>869.9</v>
      </c>
      <c r="N94" s="16">
        <v>598.70000000000005</v>
      </c>
      <c r="O94" s="16">
        <v>1127</v>
      </c>
      <c r="P94" s="16">
        <v>1300</v>
      </c>
      <c r="Q94" s="16">
        <v>1250</v>
      </c>
      <c r="R94" s="16">
        <v>1892.7</v>
      </c>
      <c r="S94" s="16">
        <v>2200</v>
      </c>
      <c r="T94" s="16">
        <v>2750</v>
      </c>
      <c r="U94" s="16">
        <v>2000</v>
      </c>
      <c r="V94" s="16">
        <v>2100</v>
      </c>
      <c r="W94" s="16">
        <v>2600</v>
      </c>
      <c r="X94" s="16">
        <v>3150</v>
      </c>
      <c r="Y94" s="16">
        <v>1900</v>
      </c>
      <c r="Z94" s="16">
        <v>1650</v>
      </c>
      <c r="AA94" s="16">
        <v>1700</v>
      </c>
      <c r="AB94" s="16">
        <v>950</v>
      </c>
      <c r="AC94" s="16">
        <v>850</v>
      </c>
      <c r="AD94" s="16">
        <v>1050</v>
      </c>
      <c r="AE94" s="16">
        <v>2500</v>
      </c>
      <c r="AF94" s="16">
        <v>1850</v>
      </c>
      <c r="AG94" s="16">
        <v>1950</v>
      </c>
      <c r="AH94" s="16">
        <f>SUM('[5]IEX-DAM(Sale)'!AH94,'[5]IEX-RTM(Sale)'!AH94,'[5]G-TAM(Sale)'!AH94)</f>
        <v>2000</v>
      </c>
    </row>
    <row r="95" spans="1:34" s="4" customFormat="1" x14ac:dyDescent="0.2">
      <c r="A95" s="1">
        <v>92</v>
      </c>
      <c r="B95" s="8">
        <v>0.94791666666666663</v>
      </c>
      <c r="C95" s="8">
        <v>0.95833333333333337</v>
      </c>
      <c r="D95" s="16">
        <v>700</v>
      </c>
      <c r="E95" s="16">
        <v>700</v>
      </c>
      <c r="F95" s="16">
        <v>800</v>
      </c>
      <c r="G95" s="16">
        <v>950</v>
      </c>
      <c r="H95" s="16">
        <v>488.04</v>
      </c>
      <c r="I95" s="16">
        <v>600</v>
      </c>
      <c r="J95" s="16">
        <v>450</v>
      </c>
      <c r="K95" s="16">
        <v>650</v>
      </c>
      <c r="L95" s="16">
        <v>900</v>
      </c>
      <c r="M95" s="16">
        <v>800</v>
      </c>
      <c r="N95" s="16">
        <v>538.39</v>
      </c>
      <c r="O95" s="16">
        <v>992.5</v>
      </c>
      <c r="P95" s="16">
        <v>1200</v>
      </c>
      <c r="Q95" s="16">
        <v>1150</v>
      </c>
      <c r="R95" s="16">
        <v>1800</v>
      </c>
      <c r="S95" s="16">
        <v>2150</v>
      </c>
      <c r="T95" s="16">
        <v>2750</v>
      </c>
      <c r="U95" s="16">
        <v>2150</v>
      </c>
      <c r="V95" s="16">
        <v>2050</v>
      </c>
      <c r="W95" s="16">
        <v>2750</v>
      </c>
      <c r="X95" s="16">
        <v>2950</v>
      </c>
      <c r="Y95" s="16">
        <v>1950</v>
      </c>
      <c r="Z95" s="16">
        <v>1700</v>
      </c>
      <c r="AA95" s="16">
        <v>1700</v>
      </c>
      <c r="AB95" s="16">
        <v>850</v>
      </c>
      <c r="AC95" s="16">
        <v>750</v>
      </c>
      <c r="AD95" s="16">
        <v>1050</v>
      </c>
      <c r="AE95" s="16">
        <v>2500</v>
      </c>
      <c r="AF95" s="16">
        <v>2050</v>
      </c>
      <c r="AG95" s="16">
        <v>1950</v>
      </c>
      <c r="AH95" s="16">
        <f>SUM('[5]IEX-DAM(Sale)'!AH95,'[5]IEX-RTM(Sale)'!AH95,'[5]G-TAM(Sale)'!AH95)</f>
        <v>1950</v>
      </c>
    </row>
    <row r="96" spans="1:34" s="4" customFormat="1" x14ac:dyDescent="0.2">
      <c r="A96" s="1">
        <v>93</v>
      </c>
      <c r="B96" s="8">
        <v>0.95833333333333337</v>
      </c>
      <c r="C96" s="8">
        <v>0.96875</v>
      </c>
      <c r="D96" s="16">
        <v>600</v>
      </c>
      <c r="E96" s="16">
        <v>750</v>
      </c>
      <c r="F96" s="16">
        <v>200</v>
      </c>
      <c r="G96" s="16">
        <v>600</v>
      </c>
      <c r="H96" s="16">
        <v>600</v>
      </c>
      <c r="I96" s="16">
        <v>400</v>
      </c>
      <c r="J96" s="16">
        <v>250</v>
      </c>
      <c r="K96" s="16">
        <v>400</v>
      </c>
      <c r="L96" s="16">
        <v>650</v>
      </c>
      <c r="M96" s="16">
        <v>451.2</v>
      </c>
      <c r="N96" s="16">
        <v>350</v>
      </c>
      <c r="O96" s="16">
        <v>800</v>
      </c>
      <c r="P96" s="16">
        <v>800</v>
      </c>
      <c r="Q96" s="16">
        <v>850</v>
      </c>
      <c r="R96" s="16">
        <v>1300</v>
      </c>
      <c r="S96" s="16">
        <v>2250</v>
      </c>
      <c r="T96" s="16">
        <v>2550</v>
      </c>
      <c r="U96" s="16">
        <v>2000</v>
      </c>
      <c r="V96" s="16">
        <v>2100</v>
      </c>
      <c r="W96" s="16">
        <v>2400</v>
      </c>
      <c r="X96" s="16">
        <v>2150</v>
      </c>
      <c r="Y96" s="16">
        <v>1750</v>
      </c>
      <c r="Z96" s="16">
        <v>1600</v>
      </c>
      <c r="AA96" s="16">
        <v>1550</v>
      </c>
      <c r="AB96" s="16">
        <v>1250</v>
      </c>
      <c r="AC96" s="16">
        <v>650</v>
      </c>
      <c r="AD96" s="16">
        <v>1100</v>
      </c>
      <c r="AE96" s="16">
        <v>2450</v>
      </c>
      <c r="AF96" s="16">
        <v>1750</v>
      </c>
      <c r="AG96" s="16">
        <v>1850</v>
      </c>
      <c r="AH96" s="16">
        <f>SUM('[5]IEX-DAM(Sale)'!AH96,'[5]IEX-RTM(Sale)'!AH96,'[5]G-TAM(Sale)'!AH96)</f>
        <v>1900</v>
      </c>
    </row>
    <row r="97" spans="1:45" x14ac:dyDescent="0.2">
      <c r="A97" s="1">
        <v>94</v>
      </c>
      <c r="B97" s="8">
        <v>0.96875</v>
      </c>
      <c r="C97" s="8">
        <v>0.97916666666666663</v>
      </c>
      <c r="D97" s="16">
        <v>600</v>
      </c>
      <c r="E97" s="16">
        <v>600</v>
      </c>
      <c r="F97" s="16">
        <v>100</v>
      </c>
      <c r="G97" s="16">
        <v>650</v>
      </c>
      <c r="H97" s="16">
        <v>400</v>
      </c>
      <c r="I97" s="16">
        <v>200</v>
      </c>
      <c r="J97" s="16">
        <v>0</v>
      </c>
      <c r="K97" s="16">
        <v>400</v>
      </c>
      <c r="L97" s="16">
        <v>550</v>
      </c>
      <c r="M97" s="16">
        <v>286</v>
      </c>
      <c r="N97" s="16">
        <v>250</v>
      </c>
      <c r="O97" s="16">
        <v>550</v>
      </c>
      <c r="P97" s="16">
        <v>700</v>
      </c>
      <c r="Q97" s="16">
        <v>600</v>
      </c>
      <c r="R97" s="16">
        <v>1300</v>
      </c>
      <c r="S97" s="16">
        <v>2150</v>
      </c>
      <c r="T97" s="16">
        <v>2550</v>
      </c>
      <c r="U97" s="16">
        <v>2000</v>
      </c>
      <c r="V97" s="16">
        <v>1700</v>
      </c>
      <c r="W97" s="16">
        <v>2300</v>
      </c>
      <c r="X97" s="16">
        <v>2050</v>
      </c>
      <c r="Y97" s="16">
        <v>1600</v>
      </c>
      <c r="Z97" s="16">
        <v>1450</v>
      </c>
      <c r="AA97" s="16">
        <v>1350</v>
      </c>
      <c r="AB97" s="16">
        <v>1250</v>
      </c>
      <c r="AC97" s="16">
        <v>600</v>
      </c>
      <c r="AD97" s="16">
        <v>1100</v>
      </c>
      <c r="AE97" s="16">
        <v>2350</v>
      </c>
      <c r="AF97" s="16">
        <v>1650</v>
      </c>
      <c r="AG97" s="16">
        <v>1750</v>
      </c>
      <c r="AH97" s="16">
        <f>SUM('[5]IEX-DAM(Sale)'!AH97,'[5]IEX-RTM(Sale)'!AH97,'[5]G-TAM(Sale)'!AH97)</f>
        <v>1850</v>
      </c>
    </row>
    <row r="98" spans="1:45" x14ac:dyDescent="0.2">
      <c r="A98" s="1">
        <v>95</v>
      </c>
      <c r="B98" s="8">
        <v>0.97916666666666663</v>
      </c>
      <c r="C98" s="8">
        <v>0.98958333333333337</v>
      </c>
      <c r="D98" s="16">
        <v>450</v>
      </c>
      <c r="E98" s="16">
        <v>550</v>
      </c>
      <c r="F98" s="16">
        <v>100</v>
      </c>
      <c r="G98" s="16">
        <v>0</v>
      </c>
      <c r="H98" s="16">
        <v>300</v>
      </c>
      <c r="I98" s="16">
        <v>0</v>
      </c>
      <c r="J98" s="16">
        <v>0</v>
      </c>
      <c r="K98" s="16">
        <v>400</v>
      </c>
      <c r="L98" s="16">
        <v>100</v>
      </c>
      <c r="M98" s="16">
        <v>100</v>
      </c>
      <c r="N98" s="16">
        <v>0</v>
      </c>
      <c r="O98" s="16">
        <v>500</v>
      </c>
      <c r="P98" s="16">
        <v>700</v>
      </c>
      <c r="Q98" s="16">
        <v>200</v>
      </c>
      <c r="R98" s="16">
        <v>1200</v>
      </c>
      <c r="S98" s="16">
        <v>2100</v>
      </c>
      <c r="T98" s="16">
        <v>2850</v>
      </c>
      <c r="U98" s="16">
        <v>2050</v>
      </c>
      <c r="V98" s="16">
        <v>1400</v>
      </c>
      <c r="W98" s="16">
        <v>2200</v>
      </c>
      <c r="X98" s="16">
        <v>2100</v>
      </c>
      <c r="Y98" s="16">
        <v>1500</v>
      </c>
      <c r="Z98" s="16">
        <v>1350</v>
      </c>
      <c r="AA98" s="16">
        <v>1250</v>
      </c>
      <c r="AB98" s="16">
        <v>1250</v>
      </c>
      <c r="AC98" s="16">
        <v>550</v>
      </c>
      <c r="AD98" s="16">
        <v>950</v>
      </c>
      <c r="AE98" s="16">
        <v>2450</v>
      </c>
      <c r="AF98" s="16">
        <v>1600</v>
      </c>
      <c r="AG98" s="16">
        <v>1650</v>
      </c>
      <c r="AH98" s="16">
        <f>SUM('[5]IEX-DAM(Sale)'!AH98,'[5]IEX-RTM(Sale)'!AH98,'[5]G-TAM(Sale)'!AH98)</f>
        <v>1800</v>
      </c>
    </row>
    <row r="99" spans="1:45" x14ac:dyDescent="0.2">
      <c r="A99" s="1">
        <v>96</v>
      </c>
      <c r="B99" s="8">
        <v>0.98958333333333337</v>
      </c>
      <c r="C99" s="8">
        <v>1</v>
      </c>
      <c r="D99" s="16">
        <v>450</v>
      </c>
      <c r="E99" s="16">
        <v>400</v>
      </c>
      <c r="F99" s="16">
        <v>50</v>
      </c>
      <c r="G99" s="16">
        <v>50</v>
      </c>
      <c r="H99" s="16">
        <v>100</v>
      </c>
      <c r="I99" s="16">
        <v>0</v>
      </c>
      <c r="J99" s="16">
        <v>0</v>
      </c>
      <c r="K99" s="16">
        <v>400</v>
      </c>
      <c r="L99" s="16">
        <v>100</v>
      </c>
      <c r="M99" s="16">
        <v>0</v>
      </c>
      <c r="N99" s="16">
        <v>0</v>
      </c>
      <c r="O99" s="16">
        <v>250</v>
      </c>
      <c r="P99" s="16">
        <v>700</v>
      </c>
      <c r="Q99" s="16">
        <v>100</v>
      </c>
      <c r="R99" s="16">
        <v>1200</v>
      </c>
      <c r="S99" s="16">
        <v>1900</v>
      </c>
      <c r="T99" s="16">
        <v>2850</v>
      </c>
      <c r="U99" s="16">
        <v>2000</v>
      </c>
      <c r="V99" s="16">
        <v>1350</v>
      </c>
      <c r="W99" s="16">
        <v>2150</v>
      </c>
      <c r="X99" s="16">
        <v>2000</v>
      </c>
      <c r="Y99" s="16">
        <v>1450</v>
      </c>
      <c r="Z99" s="16">
        <v>1250</v>
      </c>
      <c r="AA99" s="16">
        <v>1100</v>
      </c>
      <c r="AB99" s="16">
        <v>1250</v>
      </c>
      <c r="AC99" s="16">
        <v>500</v>
      </c>
      <c r="AD99" s="16">
        <v>1000</v>
      </c>
      <c r="AE99" s="16">
        <v>2399.9899999999998</v>
      </c>
      <c r="AF99" s="16">
        <v>1550</v>
      </c>
      <c r="AG99" s="16">
        <v>1550</v>
      </c>
      <c r="AH99" s="16">
        <f>SUM('[5]IEX-DAM(Sale)'!AH99,'[5]IEX-RTM(Sale)'!AH99,'[5]G-TAM(Sale)'!AH99)</f>
        <v>1750</v>
      </c>
    </row>
    <row r="101" spans="1:45" s="17" customFormat="1" ht="15.75" x14ac:dyDescent="0.25">
      <c r="D101" s="18">
        <f>SUM(D4:D100)/4000</f>
        <v>3.2738050027465819</v>
      </c>
      <c r="E101" s="18">
        <f t="shared" ref="E101:AH101" si="0">SUM(E4:E100)/4000</f>
        <v>3.875</v>
      </c>
      <c r="F101" s="18">
        <f t="shared" si="0"/>
        <v>2.6043175000000001</v>
      </c>
      <c r="G101" s="18">
        <f t="shared" si="0"/>
        <v>3.0286425000000001</v>
      </c>
      <c r="H101" s="18">
        <f t="shared" si="0"/>
        <v>2.8523100000000006</v>
      </c>
      <c r="I101" s="18">
        <f t="shared" si="0"/>
        <v>2.7650375</v>
      </c>
      <c r="J101" s="18">
        <f t="shared" si="0"/>
        <v>3.0395124999999998</v>
      </c>
      <c r="K101" s="18">
        <f t="shared" si="0"/>
        <v>3.8041174999999998</v>
      </c>
      <c r="L101" s="18">
        <f t="shared" si="0"/>
        <v>5.0799799999999999</v>
      </c>
      <c r="M101" s="18">
        <f t="shared" si="0"/>
        <v>3.6311574999999996</v>
      </c>
      <c r="N101" s="18">
        <f t="shared" si="0"/>
        <v>1.8733075000000003</v>
      </c>
      <c r="O101" s="18">
        <f t="shared" si="0"/>
        <v>5.7284449999999998</v>
      </c>
      <c r="P101" s="18">
        <f t="shared" si="0"/>
        <v>9.0515375000000002</v>
      </c>
      <c r="Q101" s="18">
        <f t="shared" si="0"/>
        <v>4.99078</v>
      </c>
      <c r="R101" s="18">
        <f t="shared" si="0"/>
        <v>11.096674999999999</v>
      </c>
      <c r="S101" s="18">
        <f t="shared" si="0"/>
        <v>30.4788</v>
      </c>
      <c r="T101" s="18">
        <f t="shared" si="0"/>
        <v>41.797454999999999</v>
      </c>
      <c r="U101" s="18">
        <f t="shared" si="0"/>
        <v>39.475000000000001</v>
      </c>
      <c r="V101" s="18">
        <f t="shared" si="0"/>
        <v>24.264919999999996</v>
      </c>
      <c r="W101" s="18">
        <f t="shared" si="0"/>
        <v>24.494417500000001</v>
      </c>
      <c r="X101" s="18">
        <f t="shared" si="0"/>
        <v>30.274227500000002</v>
      </c>
      <c r="Y101" s="18">
        <f t="shared" si="0"/>
        <v>27.154607499999997</v>
      </c>
      <c r="Z101" s="18">
        <f t="shared" si="0"/>
        <v>11.463012500000001</v>
      </c>
      <c r="AA101" s="18">
        <f t="shared" si="0"/>
        <v>8.2362500000000001</v>
      </c>
      <c r="AB101" s="18">
        <f t="shared" si="0"/>
        <v>5.8597124999999997</v>
      </c>
      <c r="AC101" s="18">
        <f t="shared" si="0"/>
        <v>7.8375000000000004</v>
      </c>
      <c r="AD101" s="18">
        <f t="shared" si="0"/>
        <v>8.4375</v>
      </c>
      <c r="AE101" s="18">
        <f t="shared" si="0"/>
        <v>14.552064999999999</v>
      </c>
      <c r="AF101" s="18">
        <f t="shared" si="0"/>
        <v>35.857837499999995</v>
      </c>
      <c r="AG101" s="18">
        <f t="shared" si="0"/>
        <v>30.710982499999993</v>
      </c>
      <c r="AH101" s="18">
        <f t="shared" si="0"/>
        <v>44.187862500000001</v>
      </c>
      <c r="AI101" s="19">
        <f>SUM(D101:AH101)</f>
        <v>451.77677500274649</v>
      </c>
      <c r="AJ101" s="4"/>
      <c r="AK101" s="4"/>
      <c r="AL101" s="4"/>
      <c r="AM101" s="4"/>
      <c r="AN101" s="4"/>
      <c r="AO101" s="4"/>
      <c r="AP101" s="4"/>
      <c r="AQ101" s="4"/>
      <c r="AR101" s="4"/>
      <c r="AS101" s="4"/>
    </row>
    <row r="102" spans="1:45" s="4" customFormat="1" x14ac:dyDescent="0.2"/>
    <row r="103" spans="1:45" s="4" customFormat="1" x14ac:dyDescent="0.2"/>
    <row r="104" spans="1:45" s="4" customFormat="1" x14ac:dyDescent="0.2"/>
    <row r="105" spans="1:45" s="4" customFormat="1" x14ac:dyDescent="0.2"/>
    <row r="106" spans="1:45" s="4" customFormat="1" x14ac:dyDescent="0.2"/>
    <row r="107" spans="1:45" s="4" customFormat="1" x14ac:dyDescent="0.2"/>
    <row r="108" spans="1:45" s="4" customFormat="1" x14ac:dyDescent="0.2"/>
    <row r="109" spans="1:45" s="4" customFormat="1" x14ac:dyDescent="0.2"/>
    <row r="110" spans="1:45" s="4" customFormat="1" x14ac:dyDescent="0.2"/>
    <row r="111" spans="1:45" s="4" customFormat="1" x14ac:dyDescent="0.2"/>
    <row r="112" spans="1:45" s="4" customFormat="1" x14ac:dyDescent="0.2"/>
    <row r="113" s="4" customFormat="1" x14ac:dyDescent="0.2"/>
    <row r="114" s="4" customFormat="1" x14ac:dyDescent="0.2"/>
    <row r="115" s="4" customFormat="1" x14ac:dyDescent="0.2"/>
    <row r="116" s="4" customFormat="1" x14ac:dyDescent="0.2"/>
    <row r="117" s="4" customFormat="1" x14ac:dyDescent="0.2"/>
    <row r="118" s="4" customFormat="1" x14ac:dyDescent="0.2"/>
    <row r="119" s="4" customFormat="1" x14ac:dyDescent="0.2"/>
    <row r="120" s="4" customFormat="1" x14ac:dyDescent="0.2"/>
    <row r="121" s="4" customFormat="1" x14ac:dyDescent="0.2"/>
    <row r="122" s="4" customFormat="1" x14ac:dyDescent="0.2"/>
    <row r="123" s="4" customFormat="1" x14ac:dyDescent="0.2"/>
    <row r="124" s="4" customFormat="1" x14ac:dyDescent="0.2"/>
    <row r="125" s="4" customFormat="1" x14ac:dyDescent="0.2"/>
    <row r="126" s="4" customFormat="1" x14ac:dyDescent="0.2"/>
    <row r="127" s="4" customFormat="1" x14ac:dyDescent="0.2"/>
    <row r="128" s="4" customFormat="1" x14ac:dyDescent="0.2"/>
    <row r="129" s="4" customFormat="1" x14ac:dyDescent="0.2"/>
    <row r="130" s="4" customFormat="1" x14ac:dyDescent="0.2"/>
    <row r="131" s="4" customFormat="1" x14ac:dyDescent="0.2"/>
    <row r="132" s="4" customFormat="1" x14ac:dyDescent="0.2"/>
    <row r="133" s="4" customFormat="1" x14ac:dyDescent="0.2"/>
    <row r="134" s="4" customFormat="1" x14ac:dyDescent="0.2"/>
    <row r="135" s="4" customFormat="1" x14ac:dyDescent="0.2"/>
    <row r="136" s="4" customFormat="1" x14ac:dyDescent="0.2"/>
    <row r="137" s="4" customFormat="1" x14ac:dyDescent="0.2"/>
    <row r="138" s="4" customFormat="1" x14ac:dyDescent="0.2"/>
    <row r="139" s="4" customFormat="1" x14ac:dyDescent="0.2"/>
    <row r="140" s="4" customFormat="1" x14ac:dyDescent="0.2"/>
    <row r="141" s="4" customFormat="1" x14ac:dyDescent="0.2"/>
    <row r="142" s="4" customFormat="1" x14ac:dyDescent="0.2"/>
    <row r="143" s="4" customFormat="1" x14ac:dyDescent="0.2"/>
    <row r="144" s="4" customFormat="1" x14ac:dyDescent="0.2"/>
    <row r="145" s="4" customFormat="1" x14ac:dyDescent="0.2"/>
    <row r="146" s="4" customFormat="1" x14ac:dyDescent="0.2"/>
    <row r="147" s="4" customFormat="1" x14ac:dyDescent="0.2"/>
    <row r="148" s="4" customFormat="1" x14ac:dyDescent="0.2"/>
    <row r="149" s="4" customFormat="1" x14ac:dyDescent="0.2"/>
    <row r="150" s="4" customFormat="1" x14ac:dyDescent="0.2"/>
    <row r="151" s="4" customFormat="1" x14ac:dyDescent="0.2"/>
    <row r="152" s="4" customFormat="1" x14ac:dyDescent="0.2"/>
    <row r="153" s="4" customFormat="1" x14ac:dyDescent="0.2"/>
    <row r="154" s="4" customFormat="1" x14ac:dyDescent="0.2"/>
    <row r="155" s="4" customFormat="1" x14ac:dyDescent="0.2"/>
    <row r="156" s="4" customFormat="1" x14ac:dyDescent="0.2"/>
    <row r="157" s="4" customFormat="1" x14ac:dyDescent="0.2"/>
    <row r="158" s="4" customFormat="1" x14ac:dyDescent="0.2"/>
    <row r="159" s="4" customFormat="1" x14ac:dyDescent="0.2"/>
    <row r="160" s="4" customFormat="1" x14ac:dyDescent="0.2"/>
    <row r="161" s="4" customFormat="1" x14ac:dyDescent="0.2"/>
    <row r="162" s="4" customFormat="1" x14ac:dyDescent="0.2"/>
    <row r="163" s="4" customFormat="1" x14ac:dyDescent="0.2"/>
    <row r="164" s="4" customFormat="1" x14ac:dyDescent="0.2"/>
    <row r="165" s="4" customFormat="1" x14ac:dyDescent="0.2"/>
    <row r="166" s="4" customFormat="1" x14ac:dyDescent="0.2"/>
    <row r="167" s="4" customFormat="1" x14ac:dyDescent="0.2"/>
    <row r="168" s="4" customFormat="1" x14ac:dyDescent="0.2"/>
    <row r="169" s="4" customFormat="1" x14ac:dyDescent="0.2"/>
    <row r="170" s="4" customFormat="1" x14ac:dyDescent="0.2"/>
    <row r="171" s="4" customFormat="1" x14ac:dyDescent="0.2"/>
    <row r="172" s="4" customFormat="1" x14ac:dyDescent="0.2"/>
    <row r="173" s="4" customFormat="1" x14ac:dyDescent="0.2"/>
    <row r="174" s="4" customFormat="1" x14ac:dyDescent="0.2"/>
    <row r="175" s="4" customFormat="1" x14ac:dyDescent="0.2"/>
    <row r="176" s="4" customFormat="1" x14ac:dyDescent="0.2"/>
    <row r="177" s="4" customFormat="1" x14ac:dyDescent="0.2"/>
    <row r="178" s="4" customFormat="1" x14ac:dyDescent="0.2"/>
    <row r="179" s="4" customFormat="1" x14ac:dyDescent="0.2"/>
    <row r="180" s="4" customFormat="1" x14ac:dyDescent="0.2"/>
    <row r="181" s="4" customFormat="1" x14ac:dyDescent="0.2"/>
    <row r="182" s="4" customFormat="1" x14ac:dyDescent="0.2"/>
    <row r="183" s="4" customFormat="1" x14ac:dyDescent="0.2"/>
    <row r="184" s="4" customFormat="1" x14ac:dyDescent="0.2"/>
    <row r="185" s="4" customFormat="1" x14ac:dyDescent="0.2"/>
    <row r="186" s="4" customFormat="1" x14ac:dyDescent="0.2"/>
    <row r="187" s="4" customFormat="1" x14ac:dyDescent="0.2"/>
    <row r="188" s="4" customFormat="1" x14ac:dyDescent="0.2"/>
    <row r="189" s="4" customFormat="1" x14ac:dyDescent="0.2"/>
    <row r="190" s="4" customFormat="1" x14ac:dyDescent="0.2"/>
    <row r="191" s="4" customFormat="1" x14ac:dyDescent="0.2"/>
    <row r="192" s="4" customFormat="1" x14ac:dyDescent="0.2"/>
    <row r="193" s="4" customFormat="1" x14ac:dyDescent="0.2"/>
    <row r="194" s="4" customFormat="1" x14ac:dyDescent="0.2"/>
    <row r="195" s="4" customFormat="1" x14ac:dyDescent="0.2"/>
    <row r="196" s="4" customFormat="1" x14ac:dyDescent="0.2"/>
    <row r="197" s="4" customFormat="1" x14ac:dyDescent="0.2"/>
    <row r="198" s="4" customFormat="1" x14ac:dyDescent="0.2"/>
    <row r="199" s="4" customFormat="1" x14ac:dyDescent="0.2"/>
    <row r="200" s="4" customFormat="1" x14ac:dyDescent="0.2"/>
    <row r="201" s="4" customFormat="1" x14ac:dyDescent="0.2"/>
    <row r="202" s="4" customFormat="1" x14ac:dyDescent="0.2"/>
    <row r="203" s="4" customFormat="1" x14ac:dyDescent="0.2"/>
    <row r="204" s="4" customFormat="1" x14ac:dyDescent="0.2"/>
    <row r="205" s="4" customFormat="1" x14ac:dyDescent="0.2"/>
    <row r="206" s="4" customFormat="1" x14ac:dyDescent="0.2"/>
    <row r="207" s="4" customFormat="1" x14ac:dyDescent="0.2"/>
    <row r="208" s="4" customFormat="1" x14ac:dyDescent="0.2"/>
    <row r="209" s="4" customFormat="1" x14ac:dyDescent="0.2"/>
    <row r="210" s="4" customFormat="1" x14ac:dyDescent="0.2"/>
    <row r="211" s="4" customFormat="1" x14ac:dyDescent="0.2"/>
    <row r="212" s="4" customFormat="1" x14ac:dyDescent="0.2"/>
    <row r="213" s="4" customFormat="1" x14ac:dyDescent="0.2"/>
    <row r="214" s="4" customFormat="1" x14ac:dyDescent="0.2"/>
    <row r="215" s="4" customFormat="1" x14ac:dyDescent="0.2"/>
    <row r="216" s="4" customFormat="1" x14ac:dyDescent="0.2"/>
    <row r="217" s="4" customFormat="1" x14ac:dyDescent="0.2"/>
    <row r="218" s="4" customFormat="1" x14ac:dyDescent="0.2"/>
    <row r="219" s="4" customFormat="1" x14ac:dyDescent="0.2"/>
    <row r="220" s="4" customFormat="1" x14ac:dyDescent="0.2"/>
    <row r="221" s="4" customFormat="1" x14ac:dyDescent="0.2"/>
    <row r="222" s="4" customFormat="1" x14ac:dyDescent="0.2"/>
    <row r="223" s="4" customFormat="1" x14ac:dyDescent="0.2"/>
    <row r="224" s="4" customFormat="1" x14ac:dyDescent="0.2"/>
    <row r="225" s="4" customFormat="1" x14ac:dyDescent="0.2"/>
    <row r="226" s="4" customFormat="1" x14ac:dyDescent="0.2"/>
    <row r="227" s="4" customFormat="1" x14ac:dyDescent="0.2"/>
    <row r="228" s="4" customFormat="1" x14ac:dyDescent="0.2"/>
    <row r="229" s="4" customFormat="1" x14ac:dyDescent="0.2"/>
    <row r="230" s="4" customFormat="1" x14ac:dyDescent="0.2"/>
    <row r="231" s="4" customFormat="1" x14ac:dyDescent="0.2"/>
    <row r="232" s="4" customFormat="1" x14ac:dyDescent="0.2"/>
    <row r="233" s="4" customFormat="1" x14ac:dyDescent="0.2"/>
    <row r="234" s="4" customFormat="1" x14ac:dyDescent="0.2"/>
    <row r="235" s="4" customFormat="1" x14ac:dyDescent="0.2"/>
    <row r="236" s="4" customFormat="1" x14ac:dyDescent="0.2"/>
    <row r="237" s="4" customFormat="1" x14ac:dyDescent="0.2"/>
    <row r="238" s="4" customFormat="1" x14ac:dyDescent="0.2"/>
    <row r="239" s="4" customFormat="1" x14ac:dyDescent="0.2"/>
    <row r="240" s="4" customFormat="1" x14ac:dyDescent="0.2"/>
    <row r="241" s="4" customFormat="1" x14ac:dyDescent="0.2"/>
    <row r="242" s="4" customFormat="1" x14ac:dyDescent="0.2"/>
    <row r="243" s="4" customFormat="1" x14ac:dyDescent="0.2"/>
    <row r="244" s="4" customFormat="1" x14ac:dyDescent="0.2"/>
    <row r="245" s="4" customFormat="1" x14ac:dyDescent="0.2"/>
    <row r="246" s="4" customFormat="1" x14ac:dyDescent="0.2"/>
    <row r="247" s="4" customFormat="1" x14ac:dyDescent="0.2"/>
    <row r="248" s="4" customFormat="1" x14ac:dyDescent="0.2"/>
    <row r="249" s="4" customFormat="1" x14ac:dyDescent="0.2"/>
    <row r="250" s="4" customFormat="1" x14ac:dyDescent="0.2"/>
  </sheetData>
  <mergeCells count="1">
    <mergeCell ref="B3:C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0"/>
  <sheetViews>
    <sheetView topLeftCell="X79" zoomScale="90" zoomScaleNormal="90" workbookViewId="0">
      <selection activeCell="D4" sqref="D4:AG99"/>
    </sheetView>
  </sheetViews>
  <sheetFormatPr defaultRowHeight="15" x14ac:dyDescent="0.2"/>
  <cols>
    <col min="1" max="1" width="9.42578125" style="1" bestFit="1" customWidth="1"/>
    <col min="2" max="2" width="9.42578125" style="1" customWidth="1"/>
    <col min="3" max="3" width="10.42578125" style="1" customWidth="1"/>
    <col min="4" max="21" width="13" style="1" bestFit="1" customWidth="1"/>
    <col min="22" max="22" width="13" style="1" customWidth="1"/>
    <col min="23" max="33" width="13" style="1" bestFit="1" customWidth="1"/>
    <col min="34" max="34" width="14" style="4" customWidth="1"/>
    <col min="35" max="44" width="9.140625" style="4"/>
    <col min="45" max="16384" width="9.140625" style="1"/>
  </cols>
  <sheetData>
    <row r="1" spans="1:44" x14ac:dyDescent="0.2">
      <c r="D1" s="2">
        <v>44440</v>
      </c>
      <c r="E1" s="2">
        <v>44441</v>
      </c>
      <c r="F1" s="2">
        <v>44442</v>
      </c>
      <c r="G1" s="2">
        <v>44443</v>
      </c>
      <c r="H1" s="2">
        <v>44444</v>
      </c>
      <c r="I1" s="2">
        <v>44445</v>
      </c>
      <c r="J1" s="2">
        <v>44446</v>
      </c>
      <c r="K1" s="2">
        <v>44447</v>
      </c>
      <c r="L1" s="2">
        <v>44448</v>
      </c>
      <c r="M1" s="2">
        <v>44449</v>
      </c>
      <c r="N1" s="2">
        <v>44450</v>
      </c>
      <c r="O1" s="2">
        <v>44451</v>
      </c>
      <c r="P1" s="2">
        <v>44452</v>
      </c>
      <c r="Q1" s="2">
        <v>44453</v>
      </c>
      <c r="R1" s="2">
        <v>44454</v>
      </c>
      <c r="S1" s="2">
        <v>44455</v>
      </c>
      <c r="T1" s="2">
        <v>44456</v>
      </c>
      <c r="U1" s="2">
        <v>44457</v>
      </c>
      <c r="V1" s="2">
        <v>44458</v>
      </c>
      <c r="W1" s="2">
        <v>44459</v>
      </c>
      <c r="X1" s="2">
        <v>44460</v>
      </c>
      <c r="Y1" s="2">
        <v>44461</v>
      </c>
      <c r="Z1" s="2">
        <v>44462</v>
      </c>
      <c r="AA1" s="2">
        <v>44463</v>
      </c>
      <c r="AB1" s="2">
        <v>44464</v>
      </c>
      <c r="AC1" s="2">
        <v>44465</v>
      </c>
      <c r="AD1" s="2">
        <v>44466</v>
      </c>
      <c r="AE1" s="2">
        <v>44467</v>
      </c>
      <c r="AF1" s="2">
        <v>44468</v>
      </c>
      <c r="AG1" s="2">
        <v>44469</v>
      </c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44" x14ac:dyDescent="0.2">
      <c r="B2" s="14"/>
      <c r="C2" s="15"/>
      <c r="D2" s="1" t="s">
        <v>0</v>
      </c>
      <c r="E2" s="1" t="s">
        <v>0</v>
      </c>
      <c r="F2" s="1" t="s">
        <v>0</v>
      </c>
      <c r="G2" s="1" t="s">
        <v>0</v>
      </c>
      <c r="H2" s="1" t="s">
        <v>0</v>
      </c>
      <c r="I2" s="1" t="s">
        <v>0</v>
      </c>
      <c r="J2" s="1" t="s">
        <v>0</v>
      </c>
      <c r="K2" s="1" t="s">
        <v>0</v>
      </c>
      <c r="L2" s="1" t="s">
        <v>0</v>
      </c>
      <c r="M2" s="1" t="s">
        <v>0</v>
      </c>
      <c r="N2" s="1" t="s">
        <v>0</v>
      </c>
      <c r="O2" s="1" t="s">
        <v>0</v>
      </c>
      <c r="P2" s="1" t="s">
        <v>0</v>
      </c>
      <c r="Q2" s="1" t="s">
        <v>0</v>
      </c>
      <c r="R2" s="1" t="s">
        <v>0</v>
      </c>
      <c r="S2" s="1" t="s">
        <v>0</v>
      </c>
      <c r="T2" s="1" t="s">
        <v>0</v>
      </c>
      <c r="U2" s="1" t="s">
        <v>0</v>
      </c>
      <c r="V2" s="1" t="s">
        <v>0</v>
      </c>
      <c r="W2" s="1" t="s">
        <v>0</v>
      </c>
      <c r="X2" s="1" t="s">
        <v>0</v>
      </c>
      <c r="Y2" s="1" t="s">
        <v>0</v>
      </c>
      <c r="Z2" s="1" t="s">
        <v>0</v>
      </c>
      <c r="AA2" s="1" t="s">
        <v>0</v>
      </c>
      <c r="AB2" s="1" t="s">
        <v>0</v>
      </c>
      <c r="AC2" s="1" t="s">
        <v>0</v>
      </c>
      <c r="AD2" s="1" t="s">
        <v>0</v>
      </c>
      <c r="AE2" s="1" t="s">
        <v>0</v>
      </c>
      <c r="AF2" s="1" t="s">
        <v>0</v>
      </c>
      <c r="AG2" s="1" t="s">
        <v>0</v>
      </c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</row>
    <row r="3" spans="1:44" s="5" customFormat="1" ht="45" x14ac:dyDescent="0.2">
      <c r="A3" s="5" t="s">
        <v>1</v>
      </c>
      <c r="B3" s="6" t="s">
        <v>2</v>
      </c>
      <c r="C3" s="7"/>
      <c r="D3" s="5" t="s">
        <v>3</v>
      </c>
      <c r="E3" s="5" t="s">
        <v>3</v>
      </c>
      <c r="F3" s="5" t="s">
        <v>3</v>
      </c>
      <c r="G3" s="5" t="s">
        <v>3</v>
      </c>
      <c r="H3" s="5" t="s">
        <v>3</v>
      </c>
      <c r="I3" s="5" t="s">
        <v>3</v>
      </c>
      <c r="J3" s="5" t="s">
        <v>3</v>
      </c>
      <c r="K3" s="5" t="s">
        <v>3</v>
      </c>
      <c r="L3" s="5" t="s">
        <v>3</v>
      </c>
      <c r="M3" s="5" t="s">
        <v>3</v>
      </c>
      <c r="N3" s="5" t="s">
        <v>3</v>
      </c>
      <c r="O3" s="5" t="s">
        <v>3</v>
      </c>
      <c r="P3" s="5" t="s">
        <v>3</v>
      </c>
      <c r="Q3" s="5" t="s">
        <v>3</v>
      </c>
      <c r="R3" s="5" t="s">
        <v>3</v>
      </c>
      <c r="S3" s="5" t="s">
        <v>3</v>
      </c>
      <c r="T3" s="5" t="s">
        <v>3</v>
      </c>
      <c r="U3" s="5" t="s">
        <v>3</v>
      </c>
      <c r="V3" s="5" t="s">
        <v>3</v>
      </c>
      <c r="W3" s="5" t="s">
        <v>3</v>
      </c>
      <c r="X3" s="5" t="s">
        <v>3</v>
      </c>
      <c r="Y3" s="5" t="s">
        <v>3</v>
      </c>
      <c r="Z3" s="5" t="s">
        <v>3</v>
      </c>
      <c r="AA3" s="5" t="s">
        <v>3</v>
      </c>
      <c r="AB3" s="5" t="s">
        <v>3</v>
      </c>
      <c r="AC3" s="5" t="s">
        <v>3</v>
      </c>
      <c r="AD3" s="5" t="s">
        <v>3</v>
      </c>
      <c r="AE3" s="5" t="s">
        <v>3</v>
      </c>
      <c r="AF3" s="5" t="s">
        <v>3</v>
      </c>
      <c r="AG3" s="5" t="s">
        <v>3</v>
      </c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1:44" x14ac:dyDescent="0.2">
      <c r="A4" s="5">
        <v>1</v>
      </c>
      <c r="B4" s="8">
        <v>0</v>
      </c>
      <c r="C4" s="8">
        <v>1.0416666666666666E-2</v>
      </c>
      <c r="D4" s="9">
        <v>2600</v>
      </c>
      <c r="E4" s="9">
        <v>1643.72</v>
      </c>
      <c r="F4" s="9">
        <v>1150</v>
      </c>
      <c r="G4" s="9">
        <v>1750</v>
      </c>
      <c r="H4" s="9">
        <v>2350</v>
      </c>
      <c r="I4" s="9">
        <v>1114.4000000000001</v>
      </c>
      <c r="J4" s="9">
        <v>3200</v>
      </c>
      <c r="K4" s="9">
        <v>4000</v>
      </c>
      <c r="L4" s="9">
        <v>3180.56</v>
      </c>
      <c r="M4" s="9">
        <v>2738.2</v>
      </c>
      <c r="N4" s="9">
        <v>577.4</v>
      </c>
      <c r="O4" s="9">
        <v>0</v>
      </c>
      <c r="P4" s="9">
        <v>0</v>
      </c>
      <c r="Q4" s="9">
        <v>1200</v>
      </c>
      <c r="R4" s="9">
        <v>400</v>
      </c>
      <c r="S4" s="9">
        <v>792.6</v>
      </c>
      <c r="T4" s="9">
        <v>500</v>
      </c>
      <c r="U4" s="9">
        <v>0</v>
      </c>
      <c r="V4" s="9">
        <v>750</v>
      </c>
      <c r="W4" s="9">
        <v>1000</v>
      </c>
      <c r="X4" s="9">
        <v>1800</v>
      </c>
      <c r="Y4" s="9">
        <v>1450</v>
      </c>
      <c r="Z4" s="9">
        <v>2250</v>
      </c>
      <c r="AA4" s="9">
        <v>1450</v>
      </c>
      <c r="AB4" s="9">
        <v>1600</v>
      </c>
      <c r="AC4" s="9">
        <v>1100</v>
      </c>
      <c r="AD4" s="9">
        <v>2700</v>
      </c>
      <c r="AE4" s="9">
        <v>3150</v>
      </c>
      <c r="AF4" s="9">
        <v>2150</v>
      </c>
      <c r="AG4" s="9">
        <v>2550</v>
      </c>
    </row>
    <row r="5" spans="1:44" x14ac:dyDescent="0.2">
      <c r="A5" s="1">
        <v>2</v>
      </c>
      <c r="B5" s="8">
        <v>1.0416666666666666E-2</v>
      </c>
      <c r="C5" s="8">
        <v>2.0833333333333332E-2</v>
      </c>
      <c r="D5" s="9">
        <v>2500</v>
      </c>
      <c r="E5" s="9">
        <v>1178.52</v>
      </c>
      <c r="F5" s="9">
        <v>1050</v>
      </c>
      <c r="G5" s="9">
        <v>1650</v>
      </c>
      <c r="H5" s="9">
        <v>2308.1</v>
      </c>
      <c r="I5" s="9">
        <v>1054.8</v>
      </c>
      <c r="J5" s="9">
        <v>3150</v>
      </c>
      <c r="K5" s="9">
        <v>3872</v>
      </c>
      <c r="L5" s="9">
        <v>3111.5</v>
      </c>
      <c r="M5" s="9">
        <v>2434.6999999999998</v>
      </c>
      <c r="N5" s="9">
        <v>700</v>
      </c>
      <c r="O5" s="9">
        <v>0</v>
      </c>
      <c r="P5" s="9">
        <v>0</v>
      </c>
      <c r="Q5" s="9">
        <v>1000</v>
      </c>
      <c r="R5" s="9">
        <v>400</v>
      </c>
      <c r="S5" s="9">
        <v>726.8</v>
      </c>
      <c r="T5" s="9">
        <v>400</v>
      </c>
      <c r="U5" s="9">
        <v>0</v>
      </c>
      <c r="V5" s="9">
        <v>650</v>
      </c>
      <c r="W5" s="9">
        <v>800</v>
      </c>
      <c r="X5" s="9">
        <v>1750</v>
      </c>
      <c r="Y5" s="9">
        <v>1350</v>
      </c>
      <c r="Z5" s="9">
        <v>2250</v>
      </c>
      <c r="AA5" s="9">
        <v>1350</v>
      </c>
      <c r="AB5" s="9">
        <v>1600</v>
      </c>
      <c r="AC5" s="9">
        <v>1000</v>
      </c>
      <c r="AD5" s="9">
        <v>2650</v>
      </c>
      <c r="AE5" s="9">
        <v>3150</v>
      </c>
      <c r="AF5" s="9">
        <v>2100</v>
      </c>
      <c r="AG5" s="9">
        <v>2450</v>
      </c>
    </row>
    <row r="6" spans="1:44" x14ac:dyDescent="0.2">
      <c r="A6" s="1">
        <v>3</v>
      </c>
      <c r="B6" s="8">
        <v>2.0833333333333332E-2</v>
      </c>
      <c r="C6" s="8">
        <v>3.125E-2</v>
      </c>
      <c r="D6" s="9">
        <v>2550</v>
      </c>
      <c r="E6" s="9">
        <v>1084.3499999999999</v>
      </c>
      <c r="F6" s="9">
        <v>950</v>
      </c>
      <c r="G6" s="9">
        <v>1750</v>
      </c>
      <c r="H6" s="9">
        <v>2012.25</v>
      </c>
      <c r="I6" s="9">
        <v>1260.8</v>
      </c>
      <c r="J6" s="9">
        <v>3300</v>
      </c>
      <c r="K6" s="9">
        <v>3900.4</v>
      </c>
      <c r="L6" s="9">
        <v>2955.5</v>
      </c>
      <c r="M6" s="9">
        <v>2381</v>
      </c>
      <c r="N6" s="9">
        <v>588.20000000000005</v>
      </c>
      <c r="O6" s="9">
        <v>0</v>
      </c>
      <c r="P6" s="9">
        <v>0</v>
      </c>
      <c r="Q6" s="9">
        <v>1200</v>
      </c>
      <c r="R6" s="9">
        <v>400</v>
      </c>
      <c r="S6" s="9">
        <v>590.6</v>
      </c>
      <c r="T6" s="9">
        <v>600</v>
      </c>
      <c r="U6" s="9">
        <v>0</v>
      </c>
      <c r="V6" s="9">
        <v>650</v>
      </c>
      <c r="W6" s="9">
        <v>1100</v>
      </c>
      <c r="X6" s="9">
        <v>1650</v>
      </c>
      <c r="Y6" s="9">
        <v>1250</v>
      </c>
      <c r="Z6" s="9">
        <v>2250</v>
      </c>
      <c r="AA6" s="9">
        <v>1200</v>
      </c>
      <c r="AB6" s="9">
        <v>1600</v>
      </c>
      <c r="AC6" s="9">
        <v>1200</v>
      </c>
      <c r="AD6" s="9">
        <v>2600</v>
      </c>
      <c r="AE6" s="9">
        <v>3149.99</v>
      </c>
      <c r="AF6" s="9">
        <v>2050</v>
      </c>
      <c r="AG6" s="9">
        <v>2400</v>
      </c>
    </row>
    <row r="7" spans="1:44" x14ac:dyDescent="0.2">
      <c r="A7" s="1">
        <v>4</v>
      </c>
      <c r="B7" s="8">
        <v>3.125E-2</v>
      </c>
      <c r="C7" s="8">
        <v>4.1666666666666664E-2</v>
      </c>
      <c r="D7" s="9">
        <v>2500</v>
      </c>
      <c r="E7" s="9">
        <v>982.26</v>
      </c>
      <c r="F7" s="9">
        <v>850</v>
      </c>
      <c r="G7" s="9">
        <v>1750</v>
      </c>
      <c r="H7" s="9">
        <v>1869.8</v>
      </c>
      <c r="I7" s="9">
        <v>1372.6</v>
      </c>
      <c r="J7" s="9">
        <v>3350</v>
      </c>
      <c r="K7" s="9">
        <v>3664.1</v>
      </c>
      <c r="L7" s="9">
        <v>2645.9</v>
      </c>
      <c r="M7" s="9">
        <v>2441</v>
      </c>
      <c r="N7" s="9">
        <v>600</v>
      </c>
      <c r="O7" s="9">
        <v>0</v>
      </c>
      <c r="P7" s="9">
        <v>0</v>
      </c>
      <c r="Q7" s="9">
        <v>1200</v>
      </c>
      <c r="R7" s="9">
        <v>400</v>
      </c>
      <c r="S7" s="9">
        <v>621.1</v>
      </c>
      <c r="T7" s="9">
        <v>550</v>
      </c>
      <c r="U7" s="9">
        <v>0</v>
      </c>
      <c r="V7" s="9">
        <v>450</v>
      </c>
      <c r="W7" s="9">
        <v>1100</v>
      </c>
      <c r="X7" s="9">
        <v>1650</v>
      </c>
      <c r="Y7" s="9">
        <v>1150</v>
      </c>
      <c r="Z7" s="9">
        <v>2250</v>
      </c>
      <c r="AA7" s="9">
        <v>1200</v>
      </c>
      <c r="AB7" s="9">
        <v>1600</v>
      </c>
      <c r="AC7" s="9">
        <v>1200</v>
      </c>
      <c r="AD7" s="9">
        <v>2600</v>
      </c>
      <c r="AE7" s="9">
        <v>3150</v>
      </c>
      <c r="AF7" s="9">
        <v>2050</v>
      </c>
      <c r="AG7" s="9">
        <v>2450</v>
      </c>
    </row>
    <row r="8" spans="1:44" x14ac:dyDescent="0.2">
      <c r="A8" s="1">
        <v>5</v>
      </c>
      <c r="B8" s="8">
        <v>4.1666666666666664E-2</v>
      </c>
      <c r="C8" s="8">
        <v>5.2083333333333336E-2</v>
      </c>
      <c r="D8" s="9">
        <v>2500</v>
      </c>
      <c r="E8" s="9">
        <v>829.77</v>
      </c>
      <c r="F8" s="9">
        <v>850</v>
      </c>
      <c r="G8" s="9">
        <v>1750</v>
      </c>
      <c r="H8" s="9">
        <v>1843.85</v>
      </c>
      <c r="I8" s="9">
        <v>1579.4</v>
      </c>
      <c r="J8" s="9">
        <v>3500</v>
      </c>
      <c r="K8" s="9">
        <v>3524.1</v>
      </c>
      <c r="L8" s="9">
        <v>2845.5</v>
      </c>
      <c r="M8" s="9">
        <v>2329.4</v>
      </c>
      <c r="N8" s="9">
        <v>655.29999999999995</v>
      </c>
      <c r="O8" s="9">
        <v>0</v>
      </c>
      <c r="P8" s="9">
        <v>0</v>
      </c>
      <c r="Q8" s="9">
        <v>1400</v>
      </c>
      <c r="R8" s="9">
        <v>400</v>
      </c>
      <c r="S8" s="9">
        <v>521.29999999999995</v>
      </c>
      <c r="T8" s="9">
        <v>500</v>
      </c>
      <c r="U8" s="9">
        <v>0</v>
      </c>
      <c r="V8" s="9">
        <v>500</v>
      </c>
      <c r="W8" s="9">
        <v>900</v>
      </c>
      <c r="X8" s="9">
        <v>1800</v>
      </c>
      <c r="Y8" s="9">
        <v>1200</v>
      </c>
      <c r="Z8" s="9">
        <v>2050</v>
      </c>
      <c r="AA8" s="9">
        <v>1400</v>
      </c>
      <c r="AB8" s="9">
        <v>1600</v>
      </c>
      <c r="AC8" s="9">
        <v>1400</v>
      </c>
      <c r="AD8" s="9">
        <v>2650</v>
      </c>
      <c r="AE8" s="9">
        <v>3350</v>
      </c>
      <c r="AF8" s="9">
        <v>2050</v>
      </c>
      <c r="AG8" s="9">
        <v>2400</v>
      </c>
    </row>
    <row r="9" spans="1:44" x14ac:dyDescent="0.2">
      <c r="A9" s="1">
        <v>6</v>
      </c>
      <c r="B9" s="8">
        <v>5.2083333333333336E-2</v>
      </c>
      <c r="C9" s="8">
        <v>6.25E-2</v>
      </c>
      <c r="D9" s="9">
        <v>2491.14</v>
      </c>
      <c r="E9" s="9">
        <v>898.41</v>
      </c>
      <c r="F9" s="9">
        <v>850</v>
      </c>
      <c r="G9" s="9">
        <v>1512.8</v>
      </c>
      <c r="H9" s="9">
        <v>1727.3</v>
      </c>
      <c r="I9" s="9">
        <v>1600</v>
      </c>
      <c r="J9" s="9">
        <v>3359.07</v>
      </c>
      <c r="K9" s="9">
        <v>3350</v>
      </c>
      <c r="L9" s="9">
        <v>2750</v>
      </c>
      <c r="M9" s="9">
        <v>2139.4</v>
      </c>
      <c r="N9" s="9">
        <v>476.4</v>
      </c>
      <c r="O9" s="9">
        <v>0</v>
      </c>
      <c r="P9" s="9">
        <v>0</v>
      </c>
      <c r="Q9" s="9">
        <v>1400</v>
      </c>
      <c r="R9" s="9">
        <v>400</v>
      </c>
      <c r="S9" s="9">
        <v>178.5</v>
      </c>
      <c r="T9" s="9">
        <v>500</v>
      </c>
      <c r="U9" s="9">
        <v>0</v>
      </c>
      <c r="V9" s="9">
        <v>500</v>
      </c>
      <c r="W9" s="9">
        <v>900</v>
      </c>
      <c r="X9" s="9">
        <v>1800</v>
      </c>
      <c r="Y9" s="9">
        <v>1200</v>
      </c>
      <c r="Z9" s="9">
        <v>2100</v>
      </c>
      <c r="AA9" s="9">
        <v>1450</v>
      </c>
      <c r="AB9" s="9">
        <v>1600</v>
      </c>
      <c r="AC9" s="9">
        <v>1400</v>
      </c>
      <c r="AD9" s="9">
        <v>2650</v>
      </c>
      <c r="AE9" s="9">
        <v>3300</v>
      </c>
      <c r="AF9" s="9">
        <v>2050</v>
      </c>
      <c r="AG9" s="9">
        <v>2350</v>
      </c>
    </row>
    <row r="10" spans="1:44" x14ac:dyDescent="0.2">
      <c r="A10" s="1">
        <v>7</v>
      </c>
      <c r="B10" s="8">
        <v>6.25E-2</v>
      </c>
      <c r="C10" s="8">
        <v>7.2916666666666671E-2</v>
      </c>
      <c r="D10" s="9">
        <v>2400</v>
      </c>
      <c r="E10" s="9">
        <v>1070.43</v>
      </c>
      <c r="F10" s="9">
        <v>850</v>
      </c>
      <c r="G10" s="9">
        <v>1350</v>
      </c>
      <c r="H10" s="9">
        <v>1769.8</v>
      </c>
      <c r="I10" s="9">
        <v>1400</v>
      </c>
      <c r="J10" s="9">
        <v>3012.79</v>
      </c>
      <c r="K10" s="9">
        <v>3250</v>
      </c>
      <c r="L10" s="9">
        <v>2350</v>
      </c>
      <c r="M10" s="9">
        <v>1935.9099999999999</v>
      </c>
      <c r="N10" s="9">
        <v>413</v>
      </c>
      <c r="O10" s="9">
        <v>0</v>
      </c>
      <c r="P10" s="9">
        <v>0</v>
      </c>
      <c r="Q10" s="9">
        <v>1300</v>
      </c>
      <c r="R10" s="9">
        <v>400</v>
      </c>
      <c r="S10" s="9">
        <v>50</v>
      </c>
      <c r="T10" s="9">
        <v>100</v>
      </c>
      <c r="U10" s="9">
        <v>0</v>
      </c>
      <c r="V10" s="9">
        <v>200</v>
      </c>
      <c r="W10" s="9">
        <v>1200</v>
      </c>
      <c r="X10" s="9">
        <v>1750</v>
      </c>
      <c r="Y10" s="9">
        <v>1350</v>
      </c>
      <c r="Z10" s="9">
        <v>2100</v>
      </c>
      <c r="AA10" s="9">
        <v>1550</v>
      </c>
      <c r="AB10" s="9">
        <v>1600</v>
      </c>
      <c r="AC10" s="9">
        <v>1400</v>
      </c>
      <c r="AD10" s="9">
        <v>2650</v>
      </c>
      <c r="AE10" s="9">
        <v>3100</v>
      </c>
      <c r="AF10" s="9">
        <v>2203.1999999999998</v>
      </c>
      <c r="AG10" s="9">
        <v>2350</v>
      </c>
    </row>
    <row r="11" spans="1:44" x14ac:dyDescent="0.2">
      <c r="A11" s="1">
        <v>8</v>
      </c>
      <c r="B11" s="8">
        <v>7.2916666666666671E-2</v>
      </c>
      <c r="C11" s="8">
        <v>8.3333333333333329E-2</v>
      </c>
      <c r="D11" s="9">
        <v>2324.2800000000002</v>
      </c>
      <c r="E11" s="9">
        <v>1150.4000000000001</v>
      </c>
      <c r="F11" s="9">
        <v>850</v>
      </c>
      <c r="G11" s="9">
        <v>1350</v>
      </c>
      <c r="H11" s="9">
        <v>1439.5</v>
      </c>
      <c r="I11" s="9">
        <v>1200</v>
      </c>
      <c r="J11" s="9">
        <v>2563</v>
      </c>
      <c r="K11" s="9">
        <v>3250</v>
      </c>
      <c r="L11" s="9">
        <v>2350</v>
      </c>
      <c r="M11" s="9">
        <v>1803.72</v>
      </c>
      <c r="N11" s="9">
        <v>57.6</v>
      </c>
      <c r="O11" s="9">
        <v>0</v>
      </c>
      <c r="P11" s="9">
        <v>0</v>
      </c>
      <c r="Q11" s="9">
        <v>1400</v>
      </c>
      <c r="R11" s="9">
        <v>400</v>
      </c>
      <c r="S11" s="9">
        <v>50</v>
      </c>
      <c r="T11" s="9">
        <v>200</v>
      </c>
      <c r="U11" s="9">
        <v>0</v>
      </c>
      <c r="V11" s="9">
        <v>300</v>
      </c>
      <c r="W11" s="9">
        <v>1100</v>
      </c>
      <c r="X11" s="9">
        <v>1750</v>
      </c>
      <c r="Y11" s="9">
        <v>1350</v>
      </c>
      <c r="Z11" s="9">
        <v>2099.9899999999998</v>
      </c>
      <c r="AA11" s="9">
        <v>1550</v>
      </c>
      <c r="AB11" s="9">
        <v>1600</v>
      </c>
      <c r="AC11" s="9">
        <v>1450</v>
      </c>
      <c r="AD11" s="9">
        <v>2650</v>
      </c>
      <c r="AE11" s="9">
        <v>3100</v>
      </c>
      <c r="AF11" s="9">
        <v>2237.69</v>
      </c>
      <c r="AG11" s="9">
        <v>2350</v>
      </c>
    </row>
    <row r="12" spans="1:44" x14ac:dyDescent="0.2">
      <c r="A12" s="1">
        <v>9</v>
      </c>
      <c r="B12" s="8">
        <v>8.3333333333333329E-2</v>
      </c>
      <c r="C12" s="8">
        <v>9.375E-2</v>
      </c>
      <c r="D12" s="9">
        <v>2450</v>
      </c>
      <c r="E12" s="9">
        <v>1797.3</v>
      </c>
      <c r="F12" s="9">
        <v>900</v>
      </c>
      <c r="G12" s="9">
        <v>1400</v>
      </c>
      <c r="H12" s="9">
        <v>1324.8</v>
      </c>
      <c r="I12" s="9">
        <v>1248.4000000000001</v>
      </c>
      <c r="J12" s="9">
        <v>2271.6999999999998</v>
      </c>
      <c r="K12" s="9">
        <v>3000.01</v>
      </c>
      <c r="L12" s="9">
        <v>1949.99</v>
      </c>
      <c r="M12" s="9">
        <v>2358.6999999999998</v>
      </c>
      <c r="N12" s="9">
        <v>708.83</v>
      </c>
      <c r="O12" s="9">
        <v>0</v>
      </c>
      <c r="P12" s="9">
        <v>0</v>
      </c>
      <c r="Q12" s="9">
        <v>1600</v>
      </c>
      <c r="R12" s="9">
        <v>200</v>
      </c>
      <c r="S12" s="9">
        <v>0</v>
      </c>
      <c r="T12" s="9">
        <v>200</v>
      </c>
      <c r="U12" s="9">
        <v>0</v>
      </c>
      <c r="V12" s="9">
        <v>250</v>
      </c>
      <c r="W12" s="9">
        <v>700</v>
      </c>
      <c r="X12" s="9">
        <v>2000</v>
      </c>
      <c r="Y12" s="9">
        <v>1300</v>
      </c>
      <c r="Z12" s="9">
        <v>2100</v>
      </c>
      <c r="AA12" s="9">
        <v>1650</v>
      </c>
      <c r="AB12" s="9">
        <v>1600</v>
      </c>
      <c r="AC12" s="9">
        <v>1400</v>
      </c>
      <c r="AD12" s="9">
        <v>2650</v>
      </c>
      <c r="AE12" s="9">
        <v>2900</v>
      </c>
      <c r="AF12" s="9">
        <v>2300</v>
      </c>
      <c r="AG12" s="9">
        <v>2400</v>
      </c>
    </row>
    <row r="13" spans="1:44" x14ac:dyDescent="0.2">
      <c r="A13" s="1">
        <v>10</v>
      </c>
      <c r="B13" s="8">
        <v>9.375E-2</v>
      </c>
      <c r="C13" s="8">
        <v>0.10416666666666667</v>
      </c>
      <c r="D13" s="9">
        <v>2450</v>
      </c>
      <c r="E13" s="9">
        <v>1705.1</v>
      </c>
      <c r="F13" s="9">
        <v>900</v>
      </c>
      <c r="G13" s="9">
        <v>1400</v>
      </c>
      <c r="H13" s="9">
        <v>1297.0999999999999</v>
      </c>
      <c r="I13" s="9">
        <v>868.1</v>
      </c>
      <c r="J13" s="9">
        <v>2173.8000000000002</v>
      </c>
      <c r="K13" s="9">
        <v>2999.99</v>
      </c>
      <c r="L13" s="9">
        <v>1950</v>
      </c>
      <c r="M13" s="9">
        <v>2235.6</v>
      </c>
      <c r="N13" s="9">
        <v>305.3</v>
      </c>
      <c r="O13" s="9">
        <v>0</v>
      </c>
      <c r="P13" s="9">
        <v>0</v>
      </c>
      <c r="Q13" s="9">
        <v>1500</v>
      </c>
      <c r="R13" s="9">
        <v>200</v>
      </c>
      <c r="S13" s="9">
        <v>0</v>
      </c>
      <c r="T13" s="9">
        <v>200</v>
      </c>
      <c r="U13" s="9">
        <v>0</v>
      </c>
      <c r="V13" s="9">
        <v>250</v>
      </c>
      <c r="W13" s="9">
        <v>700</v>
      </c>
      <c r="X13" s="9">
        <v>2000</v>
      </c>
      <c r="Y13" s="9">
        <v>1300</v>
      </c>
      <c r="Z13" s="9">
        <v>2100</v>
      </c>
      <c r="AA13" s="9">
        <v>1650</v>
      </c>
      <c r="AB13" s="9">
        <v>1650</v>
      </c>
      <c r="AC13" s="9">
        <v>1450</v>
      </c>
      <c r="AD13" s="9">
        <v>2550</v>
      </c>
      <c r="AE13" s="9">
        <v>2850</v>
      </c>
      <c r="AF13" s="9">
        <v>2250</v>
      </c>
      <c r="AG13" s="9">
        <v>2350</v>
      </c>
    </row>
    <row r="14" spans="1:44" x14ac:dyDescent="0.2">
      <c r="A14" s="1">
        <v>11</v>
      </c>
      <c r="B14" s="8">
        <v>0.10416666666666667</v>
      </c>
      <c r="C14" s="8">
        <v>0.11458333333333333</v>
      </c>
      <c r="D14" s="9">
        <v>2200</v>
      </c>
      <c r="E14" s="9">
        <v>1876.1</v>
      </c>
      <c r="F14" s="9">
        <v>950</v>
      </c>
      <c r="G14" s="9">
        <v>1450</v>
      </c>
      <c r="H14" s="9">
        <v>1200</v>
      </c>
      <c r="I14" s="9">
        <v>855.7</v>
      </c>
      <c r="J14" s="9">
        <v>1973.4</v>
      </c>
      <c r="K14" s="9">
        <v>2850</v>
      </c>
      <c r="L14" s="9">
        <v>1760.2</v>
      </c>
      <c r="M14" s="9">
        <v>1951.8</v>
      </c>
      <c r="N14" s="9">
        <v>122.8</v>
      </c>
      <c r="O14" s="9">
        <v>0</v>
      </c>
      <c r="P14" s="9">
        <v>0</v>
      </c>
      <c r="Q14" s="9">
        <v>0</v>
      </c>
      <c r="R14" s="9">
        <v>0</v>
      </c>
      <c r="S14" s="9">
        <v>100</v>
      </c>
      <c r="T14" s="9">
        <v>100</v>
      </c>
      <c r="U14" s="9">
        <v>0</v>
      </c>
      <c r="V14" s="9">
        <v>300</v>
      </c>
      <c r="W14" s="9">
        <v>650</v>
      </c>
      <c r="X14" s="9">
        <v>1950</v>
      </c>
      <c r="Y14" s="9">
        <v>1250</v>
      </c>
      <c r="Z14" s="9">
        <v>2100</v>
      </c>
      <c r="AA14" s="9">
        <v>1650</v>
      </c>
      <c r="AB14" s="9">
        <v>1650</v>
      </c>
      <c r="AC14" s="9">
        <v>1450</v>
      </c>
      <c r="AD14" s="9">
        <v>2550</v>
      </c>
      <c r="AE14" s="9">
        <v>2899.98</v>
      </c>
      <c r="AF14" s="9">
        <v>2250</v>
      </c>
      <c r="AG14" s="9">
        <v>2400</v>
      </c>
    </row>
    <row r="15" spans="1:44" ht="13.5" customHeight="1" x14ac:dyDescent="0.2">
      <c r="A15" s="1">
        <v>12</v>
      </c>
      <c r="B15" s="8">
        <v>0.11458333333333333</v>
      </c>
      <c r="C15" s="8">
        <v>0.125</v>
      </c>
      <c r="D15" s="9">
        <v>2050</v>
      </c>
      <c r="E15" s="9">
        <v>1904</v>
      </c>
      <c r="F15" s="9">
        <v>950</v>
      </c>
      <c r="G15" s="9">
        <v>1450</v>
      </c>
      <c r="H15" s="9">
        <v>1012.58</v>
      </c>
      <c r="I15" s="9">
        <v>850</v>
      </c>
      <c r="J15" s="9">
        <v>1771.8</v>
      </c>
      <c r="K15" s="9">
        <v>2672.4</v>
      </c>
      <c r="L15" s="9">
        <v>1601.1</v>
      </c>
      <c r="M15" s="9">
        <v>1550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100</v>
      </c>
      <c r="T15" s="9">
        <v>100</v>
      </c>
      <c r="U15" s="9">
        <v>0</v>
      </c>
      <c r="V15" s="9">
        <v>300</v>
      </c>
      <c r="W15" s="9">
        <v>650</v>
      </c>
      <c r="X15" s="9">
        <v>1950</v>
      </c>
      <c r="Y15" s="9">
        <v>1250</v>
      </c>
      <c r="Z15" s="9">
        <v>2150</v>
      </c>
      <c r="AA15" s="9">
        <v>1600</v>
      </c>
      <c r="AB15" s="9">
        <v>1650</v>
      </c>
      <c r="AC15" s="9">
        <v>1500</v>
      </c>
      <c r="AD15" s="9">
        <v>2550</v>
      </c>
      <c r="AE15" s="9">
        <v>2950</v>
      </c>
      <c r="AF15" s="9">
        <v>2250</v>
      </c>
      <c r="AG15" s="9">
        <v>2600</v>
      </c>
    </row>
    <row r="16" spans="1:44" x14ac:dyDescent="0.2">
      <c r="A16" s="1">
        <v>13</v>
      </c>
      <c r="B16" s="8">
        <v>0.125</v>
      </c>
      <c r="C16" s="8">
        <v>0.13541666666666666</v>
      </c>
      <c r="D16" s="9">
        <v>2250</v>
      </c>
      <c r="E16" s="9">
        <v>1741</v>
      </c>
      <c r="F16" s="9">
        <v>950</v>
      </c>
      <c r="G16" s="9">
        <v>1500</v>
      </c>
      <c r="H16" s="9">
        <v>950</v>
      </c>
      <c r="I16" s="9">
        <v>987.9</v>
      </c>
      <c r="J16" s="9">
        <v>1818.6</v>
      </c>
      <c r="K16" s="9">
        <v>2310.1999999999998</v>
      </c>
      <c r="L16" s="9">
        <v>569.9</v>
      </c>
      <c r="M16" s="9">
        <v>1550</v>
      </c>
      <c r="N16" s="9">
        <v>0</v>
      </c>
      <c r="O16" s="9">
        <v>0</v>
      </c>
      <c r="P16" s="9">
        <v>0</v>
      </c>
      <c r="Q16" s="9">
        <v>800</v>
      </c>
      <c r="R16" s="9">
        <v>0</v>
      </c>
      <c r="S16" s="9">
        <v>0</v>
      </c>
      <c r="T16" s="9">
        <v>0</v>
      </c>
      <c r="U16" s="9">
        <v>0</v>
      </c>
      <c r="V16" s="9">
        <v>300</v>
      </c>
      <c r="W16" s="9">
        <v>650</v>
      </c>
      <c r="X16" s="9">
        <v>1950</v>
      </c>
      <c r="Y16" s="9">
        <v>1450</v>
      </c>
      <c r="Z16" s="9">
        <v>2149.9899999999998</v>
      </c>
      <c r="AA16" s="9">
        <v>1600</v>
      </c>
      <c r="AB16" s="9">
        <v>1649.99</v>
      </c>
      <c r="AC16" s="9">
        <v>1500</v>
      </c>
      <c r="AD16" s="9">
        <v>2550</v>
      </c>
      <c r="AE16" s="9">
        <v>3175</v>
      </c>
      <c r="AF16" s="9">
        <v>2050</v>
      </c>
      <c r="AG16" s="9">
        <v>2400</v>
      </c>
    </row>
    <row r="17" spans="1:33" s="4" customFormat="1" x14ac:dyDescent="0.2">
      <c r="A17" s="1">
        <v>14</v>
      </c>
      <c r="B17" s="8">
        <v>0.13541666666666666</v>
      </c>
      <c r="C17" s="8">
        <v>0.14583333333333334</v>
      </c>
      <c r="D17" s="9">
        <v>2150</v>
      </c>
      <c r="E17" s="9">
        <v>1641.8</v>
      </c>
      <c r="F17" s="9">
        <v>950</v>
      </c>
      <c r="G17" s="9">
        <v>1298.5</v>
      </c>
      <c r="H17" s="9">
        <v>950</v>
      </c>
      <c r="I17" s="9">
        <v>776.5</v>
      </c>
      <c r="J17" s="9">
        <v>1667.1</v>
      </c>
      <c r="K17" s="9">
        <v>2221.9</v>
      </c>
      <c r="L17" s="9">
        <v>547.57000000000005</v>
      </c>
      <c r="M17" s="9">
        <v>1550</v>
      </c>
      <c r="N17" s="9">
        <v>0</v>
      </c>
      <c r="O17" s="9">
        <v>0</v>
      </c>
      <c r="P17" s="9">
        <v>0</v>
      </c>
      <c r="Q17" s="9">
        <v>800</v>
      </c>
      <c r="R17" s="9">
        <v>0</v>
      </c>
      <c r="S17" s="9">
        <v>0</v>
      </c>
      <c r="T17" s="9">
        <v>0</v>
      </c>
      <c r="U17" s="9">
        <v>0</v>
      </c>
      <c r="V17" s="9">
        <v>300</v>
      </c>
      <c r="W17" s="9">
        <v>900</v>
      </c>
      <c r="X17" s="9">
        <v>1950</v>
      </c>
      <c r="Y17" s="9">
        <v>1450</v>
      </c>
      <c r="Z17" s="9">
        <v>2150</v>
      </c>
      <c r="AA17" s="9">
        <v>1600</v>
      </c>
      <c r="AB17" s="9">
        <v>1650</v>
      </c>
      <c r="AC17" s="9">
        <v>1450</v>
      </c>
      <c r="AD17" s="9">
        <v>2550</v>
      </c>
      <c r="AE17" s="9">
        <v>3050</v>
      </c>
      <c r="AF17" s="9">
        <v>2050</v>
      </c>
      <c r="AG17" s="9">
        <v>2400</v>
      </c>
    </row>
    <row r="18" spans="1:33" s="4" customFormat="1" x14ac:dyDescent="0.2">
      <c r="A18" s="1">
        <v>15</v>
      </c>
      <c r="B18" s="8">
        <v>0.14583333333333334</v>
      </c>
      <c r="C18" s="8">
        <v>0.15625</v>
      </c>
      <c r="D18" s="9">
        <v>2050</v>
      </c>
      <c r="E18" s="9">
        <v>1587.1</v>
      </c>
      <c r="F18" s="9">
        <v>950</v>
      </c>
      <c r="G18" s="9">
        <v>1179.2</v>
      </c>
      <c r="H18" s="9">
        <v>950</v>
      </c>
      <c r="I18" s="9">
        <v>950</v>
      </c>
      <c r="J18" s="9">
        <v>1608.3</v>
      </c>
      <c r="K18" s="9">
        <v>2242.6</v>
      </c>
      <c r="L18" s="9">
        <v>509.27</v>
      </c>
      <c r="M18" s="9">
        <v>1876.4</v>
      </c>
      <c r="N18" s="9">
        <v>0</v>
      </c>
      <c r="O18" s="9">
        <v>0</v>
      </c>
      <c r="P18" s="9">
        <v>0</v>
      </c>
      <c r="Q18" s="9">
        <v>600</v>
      </c>
      <c r="R18" s="9">
        <v>0</v>
      </c>
      <c r="S18" s="9">
        <v>0</v>
      </c>
      <c r="T18" s="9">
        <v>0</v>
      </c>
      <c r="U18" s="9">
        <v>0</v>
      </c>
      <c r="V18" s="9">
        <v>300</v>
      </c>
      <c r="W18" s="9">
        <v>600</v>
      </c>
      <c r="X18" s="9">
        <v>1750</v>
      </c>
      <c r="Y18" s="9">
        <v>1450</v>
      </c>
      <c r="Z18" s="9">
        <v>2150</v>
      </c>
      <c r="AA18" s="9">
        <v>1550</v>
      </c>
      <c r="AB18" s="9">
        <v>1650</v>
      </c>
      <c r="AC18" s="9">
        <v>1500</v>
      </c>
      <c r="AD18" s="9">
        <v>2550</v>
      </c>
      <c r="AE18" s="9">
        <v>3050</v>
      </c>
      <c r="AF18" s="9">
        <v>2250</v>
      </c>
      <c r="AG18" s="9">
        <v>2400</v>
      </c>
    </row>
    <row r="19" spans="1:33" s="4" customFormat="1" x14ac:dyDescent="0.2">
      <c r="A19" s="1">
        <v>16</v>
      </c>
      <c r="B19" s="8">
        <v>0.15625</v>
      </c>
      <c r="C19" s="8">
        <v>0.16666666666666666</v>
      </c>
      <c r="D19" s="9">
        <v>2050</v>
      </c>
      <c r="E19" s="9">
        <v>1500</v>
      </c>
      <c r="F19" s="9">
        <v>950</v>
      </c>
      <c r="G19" s="9">
        <v>970</v>
      </c>
      <c r="H19" s="9">
        <v>950</v>
      </c>
      <c r="I19" s="9">
        <v>850</v>
      </c>
      <c r="J19" s="9">
        <v>1627.4</v>
      </c>
      <c r="K19" s="9">
        <v>2198.6</v>
      </c>
      <c r="L19" s="9">
        <v>523.87</v>
      </c>
      <c r="M19" s="9">
        <v>1580</v>
      </c>
      <c r="N19" s="9">
        <v>0</v>
      </c>
      <c r="O19" s="9">
        <v>0</v>
      </c>
      <c r="P19" s="9">
        <v>0</v>
      </c>
      <c r="Q19" s="9">
        <v>600</v>
      </c>
      <c r="R19" s="9">
        <v>0</v>
      </c>
      <c r="S19" s="9">
        <v>0</v>
      </c>
      <c r="T19" s="9">
        <v>0</v>
      </c>
      <c r="U19" s="9">
        <v>0</v>
      </c>
      <c r="V19" s="9">
        <v>300</v>
      </c>
      <c r="W19" s="9">
        <v>600</v>
      </c>
      <c r="X19" s="9">
        <v>1750</v>
      </c>
      <c r="Y19" s="9">
        <v>1450</v>
      </c>
      <c r="Z19" s="9">
        <v>2200</v>
      </c>
      <c r="AA19" s="9">
        <v>1550</v>
      </c>
      <c r="AB19" s="9">
        <v>1600</v>
      </c>
      <c r="AC19" s="9">
        <v>1450</v>
      </c>
      <c r="AD19" s="9">
        <v>2550</v>
      </c>
      <c r="AE19" s="9">
        <v>3050</v>
      </c>
      <c r="AF19" s="9">
        <v>2250</v>
      </c>
      <c r="AG19" s="9">
        <v>2400</v>
      </c>
    </row>
    <row r="20" spans="1:33" s="4" customFormat="1" x14ac:dyDescent="0.2">
      <c r="A20" s="1">
        <v>17</v>
      </c>
      <c r="B20" s="8">
        <v>0.16666666666666666</v>
      </c>
      <c r="C20" s="8">
        <v>0.17708333333333334</v>
      </c>
      <c r="D20" s="9">
        <v>2150</v>
      </c>
      <c r="E20" s="9">
        <v>1500</v>
      </c>
      <c r="F20" s="9">
        <v>752</v>
      </c>
      <c r="G20" s="9">
        <v>1136.8</v>
      </c>
      <c r="H20" s="9">
        <v>1050</v>
      </c>
      <c r="I20" s="9">
        <v>650</v>
      </c>
      <c r="J20" s="9">
        <v>1557.3</v>
      </c>
      <c r="K20" s="9">
        <v>2003.1</v>
      </c>
      <c r="L20" s="9">
        <v>1019.4</v>
      </c>
      <c r="M20" s="9">
        <v>1550</v>
      </c>
      <c r="N20" s="9">
        <v>0</v>
      </c>
      <c r="O20" s="9">
        <v>0</v>
      </c>
      <c r="P20" s="9">
        <v>0</v>
      </c>
      <c r="Q20" s="9">
        <v>550</v>
      </c>
      <c r="R20" s="9">
        <v>0</v>
      </c>
      <c r="S20" s="9">
        <v>0</v>
      </c>
      <c r="T20" s="9">
        <v>0</v>
      </c>
      <c r="U20" s="9">
        <v>0</v>
      </c>
      <c r="V20" s="9">
        <v>300</v>
      </c>
      <c r="W20" s="9">
        <v>600</v>
      </c>
      <c r="X20" s="9">
        <v>1700</v>
      </c>
      <c r="Y20" s="9">
        <v>1250</v>
      </c>
      <c r="Z20" s="9">
        <v>2200</v>
      </c>
      <c r="AA20" s="9">
        <v>1546.1</v>
      </c>
      <c r="AB20" s="9">
        <v>1600</v>
      </c>
      <c r="AC20" s="9">
        <v>1450</v>
      </c>
      <c r="AD20" s="9">
        <v>2500</v>
      </c>
      <c r="AE20" s="9">
        <v>2967.6</v>
      </c>
      <c r="AF20" s="9">
        <v>2100</v>
      </c>
      <c r="AG20" s="9">
        <v>2400</v>
      </c>
    </row>
    <row r="21" spans="1:33" s="4" customFormat="1" x14ac:dyDescent="0.2">
      <c r="A21" s="1">
        <v>18</v>
      </c>
      <c r="B21" s="8">
        <v>0.17708333333333334</v>
      </c>
      <c r="C21" s="8">
        <v>0.1875</v>
      </c>
      <c r="D21" s="9">
        <v>2100</v>
      </c>
      <c r="E21" s="9">
        <v>1982.8</v>
      </c>
      <c r="F21" s="9">
        <v>950</v>
      </c>
      <c r="G21" s="9">
        <v>989.8</v>
      </c>
      <c r="H21" s="9">
        <v>1050</v>
      </c>
      <c r="I21" s="9">
        <v>650</v>
      </c>
      <c r="J21" s="9">
        <v>1434.2</v>
      </c>
      <c r="K21" s="9">
        <v>2105.1999999999998</v>
      </c>
      <c r="L21" s="9">
        <v>1155.8</v>
      </c>
      <c r="M21" s="9">
        <v>1722.9</v>
      </c>
      <c r="N21" s="9">
        <v>0</v>
      </c>
      <c r="O21" s="9">
        <v>0</v>
      </c>
      <c r="P21" s="9">
        <v>0</v>
      </c>
      <c r="Q21" s="9">
        <v>300</v>
      </c>
      <c r="R21" s="9">
        <v>0</v>
      </c>
      <c r="S21" s="9">
        <v>0</v>
      </c>
      <c r="T21" s="9">
        <v>0</v>
      </c>
      <c r="U21" s="9">
        <v>0</v>
      </c>
      <c r="V21" s="9">
        <v>250</v>
      </c>
      <c r="W21" s="9">
        <v>600</v>
      </c>
      <c r="X21" s="9">
        <v>1700</v>
      </c>
      <c r="Y21" s="9">
        <v>1350</v>
      </c>
      <c r="Z21" s="9">
        <v>2150</v>
      </c>
      <c r="AA21" s="9">
        <v>1500</v>
      </c>
      <c r="AB21" s="9">
        <v>1550</v>
      </c>
      <c r="AC21" s="9">
        <v>1450</v>
      </c>
      <c r="AD21" s="9">
        <v>2450</v>
      </c>
      <c r="AE21" s="9">
        <v>3002.7</v>
      </c>
      <c r="AF21" s="9">
        <v>2050</v>
      </c>
      <c r="AG21" s="9">
        <v>2400</v>
      </c>
    </row>
    <row r="22" spans="1:33" s="4" customFormat="1" x14ac:dyDescent="0.2">
      <c r="A22" s="1">
        <v>19</v>
      </c>
      <c r="B22" s="8">
        <v>0.1875</v>
      </c>
      <c r="C22" s="8">
        <v>0.19791666666666666</v>
      </c>
      <c r="D22" s="9">
        <v>2000</v>
      </c>
      <c r="E22" s="9">
        <v>1678.8</v>
      </c>
      <c r="F22" s="9">
        <v>900</v>
      </c>
      <c r="G22" s="9">
        <v>1072.8</v>
      </c>
      <c r="H22" s="9">
        <v>1050</v>
      </c>
      <c r="I22" s="9">
        <v>650</v>
      </c>
      <c r="J22" s="9">
        <v>1287</v>
      </c>
      <c r="K22" s="9">
        <v>1980.6</v>
      </c>
      <c r="L22" s="9">
        <v>1413.6</v>
      </c>
      <c r="M22" s="9">
        <v>2206.4</v>
      </c>
      <c r="N22" s="9">
        <v>0</v>
      </c>
      <c r="O22" s="9">
        <v>0</v>
      </c>
      <c r="P22" s="9">
        <v>0</v>
      </c>
      <c r="Q22" s="9">
        <v>100</v>
      </c>
      <c r="R22" s="9">
        <v>0</v>
      </c>
      <c r="S22" s="9">
        <v>0</v>
      </c>
      <c r="T22" s="9">
        <v>0</v>
      </c>
      <c r="U22" s="9">
        <v>0</v>
      </c>
      <c r="V22" s="9">
        <v>200</v>
      </c>
      <c r="W22" s="9">
        <v>600</v>
      </c>
      <c r="X22" s="9">
        <v>1650</v>
      </c>
      <c r="Y22" s="9">
        <v>1250</v>
      </c>
      <c r="Z22" s="9">
        <v>2100</v>
      </c>
      <c r="AA22" s="9">
        <v>1450</v>
      </c>
      <c r="AB22" s="9">
        <v>1500</v>
      </c>
      <c r="AC22" s="9">
        <v>1400</v>
      </c>
      <c r="AD22" s="9">
        <v>2400</v>
      </c>
      <c r="AE22" s="9">
        <v>2926.8</v>
      </c>
      <c r="AF22" s="9">
        <v>2000</v>
      </c>
      <c r="AG22" s="9">
        <v>2350</v>
      </c>
    </row>
    <row r="23" spans="1:33" s="4" customFormat="1" x14ac:dyDescent="0.2">
      <c r="A23" s="1">
        <v>20</v>
      </c>
      <c r="B23" s="8">
        <v>0.19791666666666666</v>
      </c>
      <c r="C23" s="8">
        <v>0.20833333333333334</v>
      </c>
      <c r="D23" s="9">
        <v>2000</v>
      </c>
      <c r="E23" s="9">
        <v>1743.5</v>
      </c>
      <c r="F23" s="9">
        <v>850</v>
      </c>
      <c r="G23" s="9">
        <v>1345.4</v>
      </c>
      <c r="H23" s="9">
        <v>1050</v>
      </c>
      <c r="I23" s="9">
        <v>650</v>
      </c>
      <c r="J23" s="9">
        <v>1340.6</v>
      </c>
      <c r="K23" s="9">
        <v>2142.9</v>
      </c>
      <c r="L23" s="9">
        <v>1596.5</v>
      </c>
      <c r="M23" s="9">
        <v>2513</v>
      </c>
      <c r="N23" s="9">
        <v>61.1</v>
      </c>
      <c r="O23" s="9">
        <v>0</v>
      </c>
      <c r="P23" s="9">
        <v>0</v>
      </c>
      <c r="Q23" s="9">
        <v>100</v>
      </c>
      <c r="R23" s="9">
        <v>0</v>
      </c>
      <c r="S23" s="9">
        <v>0</v>
      </c>
      <c r="T23" s="9">
        <v>0</v>
      </c>
      <c r="U23" s="9">
        <v>0</v>
      </c>
      <c r="V23" s="9">
        <v>150</v>
      </c>
      <c r="W23" s="9">
        <v>700</v>
      </c>
      <c r="X23" s="9">
        <v>1600</v>
      </c>
      <c r="Y23" s="9">
        <v>1200</v>
      </c>
      <c r="Z23" s="9">
        <v>2050</v>
      </c>
      <c r="AA23" s="9">
        <v>1400</v>
      </c>
      <c r="AB23" s="9">
        <v>1500</v>
      </c>
      <c r="AC23" s="9">
        <v>1400</v>
      </c>
      <c r="AD23" s="9">
        <v>2350</v>
      </c>
      <c r="AE23" s="9">
        <v>3000</v>
      </c>
      <c r="AF23" s="9">
        <v>1950</v>
      </c>
      <c r="AG23" s="9">
        <v>2250</v>
      </c>
    </row>
    <row r="24" spans="1:33" s="4" customFormat="1" x14ac:dyDescent="0.2">
      <c r="A24" s="1">
        <v>21</v>
      </c>
      <c r="B24" s="8">
        <v>0.20833333333333334</v>
      </c>
      <c r="C24" s="8">
        <v>0.21875</v>
      </c>
      <c r="D24" s="9">
        <v>1850</v>
      </c>
      <c r="E24" s="9">
        <v>1622.8</v>
      </c>
      <c r="F24" s="9">
        <v>850</v>
      </c>
      <c r="G24" s="9">
        <v>1250</v>
      </c>
      <c r="H24" s="9">
        <v>950</v>
      </c>
      <c r="I24" s="9">
        <v>760.7</v>
      </c>
      <c r="J24" s="9">
        <v>1600.7</v>
      </c>
      <c r="K24" s="9">
        <v>2148.4</v>
      </c>
      <c r="L24" s="9">
        <v>1419.9</v>
      </c>
      <c r="M24" s="9">
        <v>2700</v>
      </c>
      <c r="N24" s="9">
        <v>161.9</v>
      </c>
      <c r="O24" s="9">
        <v>0</v>
      </c>
      <c r="P24" s="9">
        <v>0</v>
      </c>
      <c r="Q24" s="9">
        <v>213.7</v>
      </c>
      <c r="R24" s="9">
        <v>0</v>
      </c>
      <c r="S24" s="9">
        <v>0</v>
      </c>
      <c r="T24" s="9">
        <v>0</v>
      </c>
      <c r="U24" s="9">
        <v>0</v>
      </c>
      <c r="V24" s="9">
        <v>50</v>
      </c>
      <c r="W24" s="9">
        <v>600</v>
      </c>
      <c r="X24" s="9">
        <v>1650</v>
      </c>
      <c r="Y24" s="9">
        <v>1350</v>
      </c>
      <c r="Z24" s="9">
        <v>1950</v>
      </c>
      <c r="AA24" s="9">
        <v>1300</v>
      </c>
      <c r="AB24" s="9">
        <v>1400</v>
      </c>
      <c r="AC24" s="9">
        <v>1250</v>
      </c>
      <c r="AD24" s="9">
        <v>2300</v>
      </c>
      <c r="AE24" s="9">
        <v>2900</v>
      </c>
      <c r="AF24" s="9">
        <v>1900</v>
      </c>
      <c r="AG24" s="9">
        <v>2150</v>
      </c>
    </row>
    <row r="25" spans="1:33" s="4" customFormat="1" x14ac:dyDescent="0.2">
      <c r="A25" s="1">
        <v>22</v>
      </c>
      <c r="B25" s="8">
        <v>0.21875</v>
      </c>
      <c r="C25" s="8">
        <v>0.22916666666666666</v>
      </c>
      <c r="D25" s="9">
        <v>1850</v>
      </c>
      <c r="E25" s="9">
        <v>2150</v>
      </c>
      <c r="F25" s="9">
        <v>750</v>
      </c>
      <c r="G25" s="9">
        <v>1150</v>
      </c>
      <c r="H25" s="9">
        <v>1055.3</v>
      </c>
      <c r="I25" s="9">
        <v>1198.73</v>
      </c>
      <c r="J25" s="9">
        <v>1686.2</v>
      </c>
      <c r="K25" s="9">
        <v>2032.3</v>
      </c>
      <c r="L25" s="9">
        <v>1468.57</v>
      </c>
      <c r="M25" s="9">
        <v>2478.8000000000002</v>
      </c>
      <c r="N25" s="9">
        <v>250</v>
      </c>
      <c r="O25" s="9">
        <v>0</v>
      </c>
      <c r="P25" s="9">
        <v>0</v>
      </c>
      <c r="Q25" s="9">
        <v>100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600</v>
      </c>
      <c r="X25" s="9">
        <v>1450</v>
      </c>
      <c r="Y25" s="9">
        <v>1300</v>
      </c>
      <c r="Z25" s="9">
        <v>1900</v>
      </c>
      <c r="AA25" s="9">
        <v>1200</v>
      </c>
      <c r="AB25" s="9">
        <v>1300</v>
      </c>
      <c r="AC25" s="9">
        <v>1150</v>
      </c>
      <c r="AD25" s="9">
        <v>2200</v>
      </c>
      <c r="AE25" s="9">
        <v>2850</v>
      </c>
      <c r="AF25" s="9">
        <v>1950</v>
      </c>
      <c r="AG25" s="9">
        <v>2050</v>
      </c>
    </row>
    <row r="26" spans="1:33" s="4" customFormat="1" x14ac:dyDescent="0.2">
      <c r="A26" s="1">
        <v>23</v>
      </c>
      <c r="B26" s="8">
        <v>0.22916666666666666</v>
      </c>
      <c r="C26" s="8">
        <v>0.23958333333333334</v>
      </c>
      <c r="D26" s="9">
        <v>1650</v>
      </c>
      <c r="E26" s="9">
        <v>2100</v>
      </c>
      <c r="F26" s="9">
        <v>1150</v>
      </c>
      <c r="G26" s="9">
        <v>1000</v>
      </c>
      <c r="H26" s="9">
        <v>1050</v>
      </c>
      <c r="I26" s="9">
        <v>1274.79</v>
      </c>
      <c r="J26" s="9">
        <v>1850.5</v>
      </c>
      <c r="K26" s="9">
        <v>2050</v>
      </c>
      <c r="L26" s="9">
        <v>1350</v>
      </c>
      <c r="M26" s="9">
        <v>2346.1999999999998</v>
      </c>
      <c r="N26" s="9">
        <v>50</v>
      </c>
      <c r="O26" s="9">
        <v>0</v>
      </c>
      <c r="P26" s="9">
        <v>0</v>
      </c>
      <c r="Q26" s="9">
        <v>100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800</v>
      </c>
      <c r="X26" s="9">
        <v>1300</v>
      </c>
      <c r="Y26" s="9">
        <v>1398.25</v>
      </c>
      <c r="Z26" s="9">
        <v>1800</v>
      </c>
      <c r="AA26" s="9">
        <v>1100</v>
      </c>
      <c r="AB26" s="9">
        <v>1150</v>
      </c>
      <c r="AC26" s="9">
        <v>950</v>
      </c>
      <c r="AD26" s="9">
        <v>2100</v>
      </c>
      <c r="AE26" s="9">
        <v>2650</v>
      </c>
      <c r="AF26" s="9">
        <v>1900</v>
      </c>
      <c r="AG26" s="9">
        <v>1900</v>
      </c>
    </row>
    <row r="27" spans="1:33" s="4" customFormat="1" x14ac:dyDescent="0.2">
      <c r="A27" s="1">
        <v>24</v>
      </c>
      <c r="B27" s="8">
        <v>0.23958333333333334</v>
      </c>
      <c r="C27" s="8">
        <v>0.25</v>
      </c>
      <c r="D27" s="9">
        <v>1700</v>
      </c>
      <c r="E27" s="9">
        <v>1950</v>
      </c>
      <c r="F27" s="9">
        <v>950</v>
      </c>
      <c r="G27" s="9">
        <v>850</v>
      </c>
      <c r="H27" s="9">
        <v>1050</v>
      </c>
      <c r="I27" s="9">
        <v>1394.73</v>
      </c>
      <c r="J27" s="9">
        <v>1794.9</v>
      </c>
      <c r="K27" s="9">
        <v>2050</v>
      </c>
      <c r="L27" s="9">
        <v>1200</v>
      </c>
      <c r="M27" s="9">
        <v>2072.4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800</v>
      </c>
      <c r="X27" s="9">
        <v>1100</v>
      </c>
      <c r="Y27" s="9">
        <v>1400</v>
      </c>
      <c r="Z27" s="9">
        <v>1700</v>
      </c>
      <c r="AA27" s="9">
        <v>950</v>
      </c>
      <c r="AB27" s="9">
        <v>950</v>
      </c>
      <c r="AC27" s="9">
        <v>850</v>
      </c>
      <c r="AD27" s="9">
        <v>1900</v>
      </c>
      <c r="AE27" s="9">
        <v>2550</v>
      </c>
      <c r="AF27" s="9">
        <v>1800</v>
      </c>
      <c r="AG27" s="9">
        <v>1775</v>
      </c>
    </row>
    <row r="28" spans="1:33" s="4" customFormat="1" x14ac:dyDescent="0.2">
      <c r="A28" s="1">
        <v>25</v>
      </c>
      <c r="B28" s="8">
        <v>0.25</v>
      </c>
      <c r="C28" s="8">
        <v>0.26041666666666669</v>
      </c>
      <c r="D28" s="9">
        <v>859.3</v>
      </c>
      <c r="E28" s="9">
        <v>1696.24</v>
      </c>
      <c r="F28" s="9">
        <v>350</v>
      </c>
      <c r="G28" s="9">
        <v>909.77999973297119</v>
      </c>
      <c r="H28" s="9">
        <v>950</v>
      </c>
      <c r="I28" s="9">
        <v>1500</v>
      </c>
      <c r="J28" s="9">
        <v>1830.04</v>
      </c>
      <c r="K28" s="9">
        <v>2350</v>
      </c>
      <c r="L28" s="9">
        <v>1250</v>
      </c>
      <c r="M28" s="9">
        <v>2050</v>
      </c>
      <c r="N28" s="9">
        <v>0</v>
      </c>
      <c r="O28" s="9">
        <v>0</v>
      </c>
      <c r="P28" s="9">
        <v>0</v>
      </c>
      <c r="Q28" s="9">
        <v>6.8</v>
      </c>
      <c r="R28" s="9">
        <v>300</v>
      </c>
      <c r="S28" s="9">
        <v>0</v>
      </c>
      <c r="T28" s="9">
        <v>0</v>
      </c>
      <c r="U28" s="9">
        <v>0</v>
      </c>
      <c r="V28" s="9">
        <v>0</v>
      </c>
      <c r="W28" s="9">
        <v>800</v>
      </c>
      <c r="X28" s="9">
        <v>1350</v>
      </c>
      <c r="Y28" s="9">
        <v>1450</v>
      </c>
      <c r="Z28" s="9">
        <v>1499.99</v>
      </c>
      <c r="AA28" s="9">
        <v>900</v>
      </c>
      <c r="AB28" s="9">
        <v>650</v>
      </c>
      <c r="AC28" s="9">
        <v>500</v>
      </c>
      <c r="AD28" s="9">
        <v>2050</v>
      </c>
      <c r="AE28" s="9">
        <v>2700</v>
      </c>
      <c r="AF28" s="9">
        <v>1800</v>
      </c>
      <c r="AG28" s="9">
        <v>1500</v>
      </c>
    </row>
    <row r="29" spans="1:33" s="4" customFormat="1" x14ac:dyDescent="0.2">
      <c r="A29" s="1">
        <v>26</v>
      </c>
      <c r="B29" s="8">
        <v>0.26041666666666669</v>
      </c>
      <c r="C29" s="8">
        <v>0.27083333333333331</v>
      </c>
      <c r="D29" s="9">
        <v>700</v>
      </c>
      <c r="E29" s="9">
        <v>1442.78</v>
      </c>
      <c r="F29" s="9">
        <v>74.7</v>
      </c>
      <c r="G29" s="9">
        <v>709.55000019073486</v>
      </c>
      <c r="H29" s="9">
        <v>950</v>
      </c>
      <c r="I29" s="9">
        <v>1250</v>
      </c>
      <c r="J29" s="9">
        <v>1785.22</v>
      </c>
      <c r="K29" s="9">
        <v>2150</v>
      </c>
      <c r="L29" s="9">
        <v>900</v>
      </c>
      <c r="M29" s="9">
        <v>1750</v>
      </c>
      <c r="N29" s="9">
        <v>0</v>
      </c>
      <c r="O29" s="9">
        <v>0</v>
      </c>
      <c r="P29" s="9">
        <v>0</v>
      </c>
      <c r="Q29" s="9">
        <v>0</v>
      </c>
      <c r="R29" s="9">
        <v>100</v>
      </c>
      <c r="S29" s="9">
        <v>0</v>
      </c>
      <c r="T29" s="9">
        <v>0</v>
      </c>
      <c r="U29" s="9">
        <v>0</v>
      </c>
      <c r="V29" s="9">
        <v>0</v>
      </c>
      <c r="W29" s="9">
        <v>600</v>
      </c>
      <c r="X29" s="9">
        <v>1100</v>
      </c>
      <c r="Y29" s="9">
        <v>950</v>
      </c>
      <c r="Z29" s="9">
        <v>1150</v>
      </c>
      <c r="AA29" s="9">
        <v>700</v>
      </c>
      <c r="AB29" s="9">
        <v>400</v>
      </c>
      <c r="AC29" s="9">
        <v>300</v>
      </c>
      <c r="AD29" s="9">
        <v>1700</v>
      </c>
      <c r="AE29" s="9">
        <v>2450</v>
      </c>
      <c r="AF29" s="9">
        <v>1500</v>
      </c>
      <c r="AG29" s="9">
        <v>1250</v>
      </c>
    </row>
    <row r="30" spans="1:33" s="4" customFormat="1" x14ac:dyDescent="0.2">
      <c r="A30" s="1">
        <v>27</v>
      </c>
      <c r="B30" s="8">
        <v>0.27083333333333331</v>
      </c>
      <c r="C30" s="8">
        <v>0.28125</v>
      </c>
      <c r="D30" s="9">
        <v>400</v>
      </c>
      <c r="E30" s="9">
        <v>1200</v>
      </c>
      <c r="F30" s="9">
        <v>200</v>
      </c>
      <c r="G30" s="9">
        <v>559.20000003814698</v>
      </c>
      <c r="H30" s="9">
        <v>1041.25</v>
      </c>
      <c r="I30" s="9">
        <v>950</v>
      </c>
      <c r="J30" s="9">
        <v>1844.29</v>
      </c>
      <c r="K30" s="9">
        <v>1970</v>
      </c>
      <c r="L30" s="9">
        <v>550</v>
      </c>
      <c r="M30" s="9">
        <v>1450</v>
      </c>
      <c r="N30" s="9">
        <v>0</v>
      </c>
      <c r="O30" s="9">
        <v>0</v>
      </c>
      <c r="P30" s="9">
        <v>0</v>
      </c>
      <c r="Q30" s="9">
        <v>100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500</v>
      </c>
      <c r="X30" s="9">
        <v>1100</v>
      </c>
      <c r="Y30" s="9">
        <v>750</v>
      </c>
      <c r="Z30" s="9">
        <v>900</v>
      </c>
      <c r="AA30" s="9">
        <v>400</v>
      </c>
      <c r="AB30" s="9">
        <v>200</v>
      </c>
      <c r="AC30" s="9">
        <v>150</v>
      </c>
      <c r="AD30" s="9">
        <v>1300</v>
      </c>
      <c r="AE30" s="9">
        <v>1900</v>
      </c>
      <c r="AF30" s="9">
        <v>1300</v>
      </c>
      <c r="AG30" s="9">
        <v>1000</v>
      </c>
    </row>
    <row r="31" spans="1:33" s="4" customFormat="1" x14ac:dyDescent="0.2">
      <c r="A31" s="1">
        <v>28</v>
      </c>
      <c r="B31" s="8">
        <v>0.28125</v>
      </c>
      <c r="C31" s="8">
        <v>0.29166666666666669</v>
      </c>
      <c r="D31" s="9">
        <v>250</v>
      </c>
      <c r="E31" s="9">
        <v>1000</v>
      </c>
      <c r="F31" s="9">
        <v>0</v>
      </c>
      <c r="G31" s="9">
        <v>408.96000003814697</v>
      </c>
      <c r="H31" s="9">
        <v>950</v>
      </c>
      <c r="I31" s="9">
        <v>750</v>
      </c>
      <c r="J31" s="9">
        <v>1907.2</v>
      </c>
      <c r="K31" s="9">
        <v>1820</v>
      </c>
      <c r="L31" s="9">
        <v>350</v>
      </c>
      <c r="M31" s="9">
        <v>854.4</v>
      </c>
      <c r="N31" s="9">
        <v>0</v>
      </c>
      <c r="O31" s="9">
        <v>0</v>
      </c>
      <c r="P31" s="9">
        <v>0</v>
      </c>
      <c r="Q31" s="9">
        <v>100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500</v>
      </c>
      <c r="X31" s="9">
        <v>1000</v>
      </c>
      <c r="Y31" s="9">
        <v>600</v>
      </c>
      <c r="Z31" s="9">
        <v>500</v>
      </c>
      <c r="AA31" s="9">
        <v>200</v>
      </c>
      <c r="AB31" s="9">
        <v>0</v>
      </c>
      <c r="AC31" s="9">
        <v>0</v>
      </c>
      <c r="AD31" s="9">
        <v>1050</v>
      </c>
      <c r="AE31" s="9">
        <v>1700</v>
      </c>
      <c r="AF31" s="9">
        <v>1149.99</v>
      </c>
      <c r="AG31" s="9">
        <v>900</v>
      </c>
    </row>
    <row r="32" spans="1:33" s="4" customFormat="1" x14ac:dyDescent="0.2">
      <c r="A32" s="1">
        <v>29</v>
      </c>
      <c r="B32" s="8">
        <v>0.29166666666666669</v>
      </c>
      <c r="C32" s="8">
        <v>0.30208333333333331</v>
      </c>
      <c r="D32" s="9">
        <v>750</v>
      </c>
      <c r="E32" s="9">
        <v>1150</v>
      </c>
      <c r="F32" s="9">
        <v>0</v>
      </c>
      <c r="G32" s="9">
        <v>308.60000038146973</v>
      </c>
      <c r="H32" s="9">
        <v>950</v>
      </c>
      <c r="I32" s="9">
        <v>850</v>
      </c>
      <c r="J32" s="9">
        <v>1850</v>
      </c>
      <c r="K32" s="9">
        <v>1770</v>
      </c>
      <c r="L32" s="9">
        <v>550</v>
      </c>
      <c r="M32" s="9">
        <v>674.8</v>
      </c>
      <c r="N32" s="9">
        <v>0</v>
      </c>
      <c r="O32" s="9">
        <v>0</v>
      </c>
      <c r="P32" s="9">
        <v>0</v>
      </c>
      <c r="Q32" s="9">
        <v>300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500</v>
      </c>
      <c r="X32" s="9">
        <v>1250</v>
      </c>
      <c r="Y32" s="9">
        <v>400</v>
      </c>
      <c r="Z32" s="9">
        <v>350</v>
      </c>
      <c r="AA32" s="9">
        <v>200</v>
      </c>
      <c r="AB32" s="9">
        <v>0</v>
      </c>
      <c r="AC32" s="9">
        <v>0</v>
      </c>
      <c r="AD32" s="9">
        <v>1050</v>
      </c>
      <c r="AE32" s="9">
        <v>1750</v>
      </c>
      <c r="AF32" s="9">
        <v>1000</v>
      </c>
      <c r="AG32" s="9">
        <v>1100</v>
      </c>
    </row>
    <row r="33" spans="1:33" s="4" customFormat="1" x14ac:dyDescent="0.2">
      <c r="A33" s="1">
        <v>30</v>
      </c>
      <c r="B33" s="8">
        <v>0.30208333333333331</v>
      </c>
      <c r="C33" s="8">
        <v>0.3125</v>
      </c>
      <c r="D33" s="9">
        <v>750</v>
      </c>
      <c r="E33" s="9">
        <v>1150</v>
      </c>
      <c r="F33" s="9">
        <v>0</v>
      </c>
      <c r="G33" s="9">
        <v>258.21000003814697</v>
      </c>
      <c r="H33" s="9">
        <v>950</v>
      </c>
      <c r="I33" s="9">
        <v>850</v>
      </c>
      <c r="J33" s="9">
        <v>1700</v>
      </c>
      <c r="K33" s="9">
        <v>1670</v>
      </c>
      <c r="L33" s="9">
        <v>400</v>
      </c>
      <c r="M33" s="9">
        <v>321</v>
      </c>
      <c r="N33" s="9">
        <v>0</v>
      </c>
      <c r="O33" s="9">
        <v>0</v>
      </c>
      <c r="P33" s="9">
        <v>0</v>
      </c>
      <c r="Q33" s="9">
        <v>300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500</v>
      </c>
      <c r="X33" s="9">
        <v>1000</v>
      </c>
      <c r="Y33" s="9">
        <v>400</v>
      </c>
      <c r="Z33" s="9">
        <v>400</v>
      </c>
      <c r="AA33" s="9">
        <v>200</v>
      </c>
      <c r="AB33" s="9">
        <v>0</v>
      </c>
      <c r="AC33" s="9">
        <v>0</v>
      </c>
      <c r="AD33" s="9">
        <v>950</v>
      </c>
      <c r="AE33" s="9">
        <v>1700</v>
      </c>
      <c r="AF33" s="9">
        <v>900</v>
      </c>
      <c r="AG33" s="9">
        <v>850</v>
      </c>
    </row>
    <row r="34" spans="1:33" s="4" customFormat="1" x14ac:dyDescent="0.2">
      <c r="A34" s="1">
        <v>31</v>
      </c>
      <c r="B34" s="8">
        <v>0.3125</v>
      </c>
      <c r="C34" s="8">
        <v>0.32291666666666669</v>
      </c>
      <c r="D34" s="9">
        <v>750</v>
      </c>
      <c r="E34" s="9">
        <v>1198.55</v>
      </c>
      <c r="F34" s="9">
        <v>0</v>
      </c>
      <c r="G34" s="9">
        <v>307.84000015258789</v>
      </c>
      <c r="H34" s="9">
        <v>950</v>
      </c>
      <c r="I34" s="9">
        <v>1300</v>
      </c>
      <c r="J34" s="9">
        <v>1800</v>
      </c>
      <c r="K34" s="9">
        <v>1670</v>
      </c>
      <c r="L34" s="9">
        <v>700</v>
      </c>
      <c r="M34" s="9">
        <v>50</v>
      </c>
      <c r="N34" s="9">
        <v>0</v>
      </c>
      <c r="O34" s="9">
        <v>0</v>
      </c>
      <c r="P34" s="9">
        <v>0</v>
      </c>
      <c r="Q34" s="9">
        <v>200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700</v>
      </c>
      <c r="X34" s="9">
        <v>1150</v>
      </c>
      <c r="Y34" s="9">
        <v>300</v>
      </c>
      <c r="Z34" s="9">
        <v>250</v>
      </c>
      <c r="AA34" s="9">
        <v>250</v>
      </c>
      <c r="AB34" s="9">
        <v>0</v>
      </c>
      <c r="AC34" s="9">
        <v>0</v>
      </c>
      <c r="AD34" s="9">
        <v>1150</v>
      </c>
      <c r="AE34" s="9">
        <v>1550</v>
      </c>
      <c r="AF34" s="9">
        <v>950</v>
      </c>
      <c r="AG34" s="9">
        <v>850</v>
      </c>
    </row>
    <row r="35" spans="1:33" s="4" customFormat="1" x14ac:dyDescent="0.2">
      <c r="A35" s="1">
        <v>32</v>
      </c>
      <c r="B35" s="8">
        <v>0.32291666666666669</v>
      </c>
      <c r="C35" s="8">
        <v>0.33333333333333331</v>
      </c>
      <c r="D35" s="9">
        <v>750</v>
      </c>
      <c r="E35" s="9">
        <v>1232.18</v>
      </c>
      <c r="F35" s="9">
        <v>0</v>
      </c>
      <c r="G35" s="9">
        <v>407.5</v>
      </c>
      <c r="H35" s="9">
        <v>950</v>
      </c>
      <c r="I35" s="9">
        <v>1500</v>
      </c>
      <c r="J35" s="9">
        <v>1800</v>
      </c>
      <c r="K35" s="9">
        <v>1820</v>
      </c>
      <c r="L35" s="9">
        <v>800</v>
      </c>
      <c r="M35" s="9">
        <v>150</v>
      </c>
      <c r="N35" s="9">
        <v>0</v>
      </c>
      <c r="O35" s="9">
        <v>0</v>
      </c>
      <c r="P35" s="9">
        <v>0</v>
      </c>
      <c r="Q35" s="9">
        <v>200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600</v>
      </c>
      <c r="X35" s="9">
        <v>1150</v>
      </c>
      <c r="Y35" s="9">
        <v>500</v>
      </c>
      <c r="Z35" s="9">
        <v>400</v>
      </c>
      <c r="AA35" s="9">
        <v>250</v>
      </c>
      <c r="AB35" s="9">
        <v>0</v>
      </c>
      <c r="AC35" s="9">
        <v>0</v>
      </c>
      <c r="AD35" s="9">
        <v>1200</v>
      </c>
      <c r="AE35" s="9">
        <v>1650</v>
      </c>
      <c r="AF35" s="9">
        <v>1050</v>
      </c>
      <c r="AG35" s="9">
        <v>950</v>
      </c>
    </row>
    <row r="36" spans="1:33" s="4" customFormat="1" x14ac:dyDescent="0.2">
      <c r="A36" s="1">
        <v>33</v>
      </c>
      <c r="B36" s="8">
        <v>0.33333333333333331</v>
      </c>
      <c r="C36" s="8">
        <v>0.34375</v>
      </c>
      <c r="D36" s="9">
        <v>700</v>
      </c>
      <c r="E36" s="9">
        <v>1263.8699999999999</v>
      </c>
      <c r="F36" s="9">
        <v>0</v>
      </c>
      <c r="G36" s="9">
        <v>707.07000017166138</v>
      </c>
      <c r="H36" s="9">
        <v>950</v>
      </c>
      <c r="I36" s="9">
        <v>1033</v>
      </c>
      <c r="J36" s="9">
        <v>1820</v>
      </c>
      <c r="K36" s="9">
        <v>1920</v>
      </c>
      <c r="L36" s="9">
        <v>700</v>
      </c>
      <c r="M36" s="9">
        <v>370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1000</v>
      </c>
      <c r="X36" s="9">
        <v>1450</v>
      </c>
      <c r="Y36" s="9">
        <v>550</v>
      </c>
      <c r="Z36" s="9">
        <v>650</v>
      </c>
      <c r="AA36" s="9">
        <v>300</v>
      </c>
      <c r="AB36" s="9">
        <v>0</v>
      </c>
      <c r="AC36" s="9">
        <v>0</v>
      </c>
      <c r="AD36" s="9">
        <v>1350</v>
      </c>
      <c r="AE36" s="9">
        <v>2050</v>
      </c>
      <c r="AF36" s="9">
        <v>1250</v>
      </c>
      <c r="AG36" s="9">
        <v>1300</v>
      </c>
    </row>
    <row r="37" spans="1:33" s="4" customFormat="1" x14ac:dyDescent="0.2">
      <c r="A37" s="1">
        <v>34</v>
      </c>
      <c r="B37" s="8">
        <v>0.34375</v>
      </c>
      <c r="C37" s="8">
        <v>0.35416666666666669</v>
      </c>
      <c r="D37" s="9">
        <v>700</v>
      </c>
      <c r="E37" s="9">
        <v>1200</v>
      </c>
      <c r="F37" s="9">
        <v>0</v>
      </c>
      <c r="G37" s="9">
        <v>846.25999994277959</v>
      </c>
      <c r="H37" s="9">
        <v>950</v>
      </c>
      <c r="I37" s="9">
        <v>1233</v>
      </c>
      <c r="J37" s="9">
        <v>1705.93</v>
      </c>
      <c r="K37" s="9">
        <v>1970</v>
      </c>
      <c r="L37" s="9">
        <v>800</v>
      </c>
      <c r="M37" s="9">
        <v>520</v>
      </c>
      <c r="N37" s="9">
        <v>0</v>
      </c>
      <c r="O37" s="9">
        <v>0</v>
      </c>
      <c r="P37" s="9">
        <v>0</v>
      </c>
      <c r="Q37" s="9">
        <v>0</v>
      </c>
      <c r="R37" s="9">
        <v>50</v>
      </c>
      <c r="S37" s="9">
        <v>0</v>
      </c>
      <c r="T37" s="9">
        <v>0</v>
      </c>
      <c r="U37" s="9">
        <v>0</v>
      </c>
      <c r="V37" s="9">
        <v>0</v>
      </c>
      <c r="W37" s="9">
        <v>500</v>
      </c>
      <c r="X37" s="9">
        <v>1450</v>
      </c>
      <c r="Y37" s="9">
        <v>700</v>
      </c>
      <c r="Z37" s="9">
        <v>850</v>
      </c>
      <c r="AA37" s="9">
        <v>400</v>
      </c>
      <c r="AB37" s="9">
        <v>50</v>
      </c>
      <c r="AC37" s="9">
        <v>0</v>
      </c>
      <c r="AD37" s="9">
        <v>1450</v>
      </c>
      <c r="AE37" s="9">
        <v>2000</v>
      </c>
      <c r="AF37" s="9">
        <v>1400</v>
      </c>
      <c r="AG37" s="9">
        <v>1500</v>
      </c>
    </row>
    <row r="38" spans="1:33" s="4" customFormat="1" x14ac:dyDescent="0.2">
      <c r="A38" s="1">
        <v>35</v>
      </c>
      <c r="B38" s="8">
        <v>0.35416666666666669</v>
      </c>
      <c r="C38" s="8">
        <v>0.36458333333333331</v>
      </c>
      <c r="D38" s="9">
        <v>1298.3</v>
      </c>
      <c r="E38" s="9">
        <v>1371.78</v>
      </c>
      <c r="F38" s="9">
        <v>0</v>
      </c>
      <c r="G38" s="9">
        <v>978.94999980926514</v>
      </c>
      <c r="H38" s="9">
        <v>1045.52</v>
      </c>
      <c r="I38" s="9">
        <v>1233</v>
      </c>
      <c r="J38" s="9">
        <v>1455.93</v>
      </c>
      <c r="K38" s="9">
        <v>1896.52</v>
      </c>
      <c r="L38" s="9">
        <v>1150</v>
      </c>
      <c r="M38" s="9">
        <v>720</v>
      </c>
      <c r="N38" s="9">
        <v>0</v>
      </c>
      <c r="O38" s="9">
        <v>0</v>
      </c>
      <c r="P38" s="9">
        <v>0</v>
      </c>
      <c r="Q38" s="9">
        <v>300</v>
      </c>
      <c r="R38" s="9">
        <v>103</v>
      </c>
      <c r="S38" s="9">
        <v>0</v>
      </c>
      <c r="T38" s="9">
        <v>0</v>
      </c>
      <c r="U38" s="9">
        <v>0</v>
      </c>
      <c r="V38" s="9">
        <v>0</v>
      </c>
      <c r="W38" s="9">
        <v>600</v>
      </c>
      <c r="X38" s="9">
        <v>1550</v>
      </c>
      <c r="Y38" s="9">
        <v>1072.23</v>
      </c>
      <c r="Z38" s="9">
        <v>750</v>
      </c>
      <c r="AA38" s="9">
        <v>1000</v>
      </c>
      <c r="AB38" s="9">
        <v>300</v>
      </c>
      <c r="AC38" s="9">
        <v>800</v>
      </c>
      <c r="AD38" s="9">
        <v>1500</v>
      </c>
      <c r="AE38" s="9">
        <v>2500</v>
      </c>
      <c r="AF38" s="9">
        <v>1800</v>
      </c>
      <c r="AG38" s="9">
        <v>1850</v>
      </c>
    </row>
    <row r="39" spans="1:33" s="4" customFormat="1" x14ac:dyDescent="0.2">
      <c r="A39" s="1">
        <v>36</v>
      </c>
      <c r="B39" s="8">
        <v>0.36458333333333331</v>
      </c>
      <c r="C39" s="8">
        <v>0.375</v>
      </c>
      <c r="D39" s="9">
        <v>1630.21</v>
      </c>
      <c r="E39" s="9">
        <v>1441.8</v>
      </c>
      <c r="F39" s="9">
        <v>0</v>
      </c>
      <c r="G39" s="9">
        <v>1205.4400000572205</v>
      </c>
      <c r="H39" s="9">
        <v>1812.9299999999998</v>
      </c>
      <c r="I39" s="9">
        <v>1483</v>
      </c>
      <c r="J39" s="9">
        <v>1572.63</v>
      </c>
      <c r="K39" s="9">
        <v>1870</v>
      </c>
      <c r="L39" s="9">
        <v>1250</v>
      </c>
      <c r="M39" s="9">
        <v>870</v>
      </c>
      <c r="N39" s="9">
        <v>0</v>
      </c>
      <c r="O39" s="9">
        <v>0</v>
      </c>
      <c r="P39" s="9">
        <v>14.090000152587891</v>
      </c>
      <c r="Q39" s="9">
        <v>200</v>
      </c>
      <c r="R39" s="9">
        <v>303</v>
      </c>
      <c r="S39" s="9">
        <v>0</v>
      </c>
      <c r="T39" s="9">
        <v>0</v>
      </c>
      <c r="U39" s="9">
        <v>0</v>
      </c>
      <c r="V39" s="9">
        <v>0</v>
      </c>
      <c r="W39" s="9">
        <v>600</v>
      </c>
      <c r="X39" s="9">
        <v>1550</v>
      </c>
      <c r="Y39" s="9">
        <v>1300</v>
      </c>
      <c r="Z39" s="9">
        <v>800</v>
      </c>
      <c r="AA39" s="9">
        <v>1200</v>
      </c>
      <c r="AB39" s="9">
        <v>500</v>
      </c>
      <c r="AC39" s="9">
        <v>860.58</v>
      </c>
      <c r="AD39" s="9">
        <v>1550</v>
      </c>
      <c r="AE39" s="9">
        <v>2600</v>
      </c>
      <c r="AF39" s="9">
        <v>1850</v>
      </c>
      <c r="AG39" s="9">
        <v>1900</v>
      </c>
    </row>
    <row r="40" spans="1:33" s="4" customFormat="1" x14ac:dyDescent="0.2">
      <c r="A40" s="1">
        <v>37</v>
      </c>
      <c r="B40" s="8">
        <v>0.375</v>
      </c>
      <c r="C40" s="8">
        <v>0.38541666666666669</v>
      </c>
      <c r="D40" s="9">
        <v>1850</v>
      </c>
      <c r="E40" s="9">
        <v>1325.3</v>
      </c>
      <c r="F40" s="9">
        <v>100</v>
      </c>
      <c r="G40" s="9">
        <v>1304.7800002098083</v>
      </c>
      <c r="H40" s="9">
        <v>950</v>
      </c>
      <c r="I40" s="9">
        <v>1483</v>
      </c>
      <c r="J40" s="9">
        <v>1820</v>
      </c>
      <c r="K40" s="9">
        <v>1770</v>
      </c>
      <c r="L40" s="9">
        <v>1450</v>
      </c>
      <c r="M40" s="9">
        <v>439.3</v>
      </c>
      <c r="N40" s="9">
        <v>100</v>
      </c>
      <c r="O40" s="9">
        <v>0</v>
      </c>
      <c r="P40" s="9">
        <v>33.959999084472656</v>
      </c>
      <c r="Q40" s="9">
        <v>150</v>
      </c>
      <c r="R40" s="9">
        <v>655.29999999999995</v>
      </c>
      <c r="S40" s="9">
        <v>0</v>
      </c>
      <c r="T40" s="9">
        <v>0</v>
      </c>
      <c r="U40" s="9">
        <v>0</v>
      </c>
      <c r="V40" s="9">
        <v>0</v>
      </c>
      <c r="W40" s="9">
        <v>700</v>
      </c>
      <c r="X40" s="9">
        <v>1523.76</v>
      </c>
      <c r="Y40" s="9">
        <v>800</v>
      </c>
      <c r="Z40" s="9">
        <v>950</v>
      </c>
      <c r="AA40" s="9">
        <v>1000</v>
      </c>
      <c r="AB40" s="9">
        <v>650</v>
      </c>
      <c r="AC40" s="9">
        <v>586.29999999999995</v>
      </c>
      <c r="AD40" s="9">
        <v>1400</v>
      </c>
      <c r="AE40" s="9">
        <v>2500.4000000059605</v>
      </c>
      <c r="AF40" s="9">
        <v>2200</v>
      </c>
      <c r="AG40" s="9">
        <v>2063</v>
      </c>
    </row>
    <row r="41" spans="1:33" s="4" customFormat="1" x14ac:dyDescent="0.2">
      <c r="A41" s="1">
        <v>38</v>
      </c>
      <c r="B41" s="8">
        <v>0.38541666666666669</v>
      </c>
      <c r="C41" s="8">
        <v>0.39583333333333331</v>
      </c>
      <c r="D41" s="9">
        <v>1900</v>
      </c>
      <c r="E41" s="9">
        <v>1650.1</v>
      </c>
      <c r="F41" s="9">
        <v>200</v>
      </c>
      <c r="G41" s="9">
        <v>1354.3200001716614</v>
      </c>
      <c r="H41" s="9">
        <v>950</v>
      </c>
      <c r="I41" s="9">
        <v>1733</v>
      </c>
      <c r="J41" s="9">
        <v>1878</v>
      </c>
      <c r="K41" s="9">
        <v>1870</v>
      </c>
      <c r="L41" s="9">
        <v>1486.5700073242187</v>
      </c>
      <c r="M41" s="9">
        <v>1070</v>
      </c>
      <c r="N41" s="9">
        <v>300</v>
      </c>
      <c r="O41" s="9">
        <v>0</v>
      </c>
      <c r="P41" s="9">
        <v>33.840000152587891</v>
      </c>
      <c r="Q41" s="9">
        <v>150</v>
      </c>
      <c r="R41" s="9">
        <v>730.8</v>
      </c>
      <c r="S41" s="9">
        <v>0</v>
      </c>
      <c r="T41" s="9">
        <v>0</v>
      </c>
      <c r="U41" s="9">
        <v>0</v>
      </c>
      <c r="V41" s="9">
        <v>0</v>
      </c>
      <c r="W41" s="9">
        <v>700</v>
      </c>
      <c r="X41" s="9">
        <v>1600</v>
      </c>
      <c r="Y41" s="9">
        <v>1050</v>
      </c>
      <c r="Z41" s="9">
        <v>1100</v>
      </c>
      <c r="AA41" s="9">
        <v>1000</v>
      </c>
      <c r="AB41" s="9">
        <v>750</v>
      </c>
      <c r="AC41" s="9">
        <v>731.4</v>
      </c>
      <c r="AD41" s="9">
        <v>1500</v>
      </c>
      <c r="AE41" s="9">
        <v>2550.4000000059605</v>
      </c>
      <c r="AF41" s="9">
        <v>2350</v>
      </c>
      <c r="AG41" s="9">
        <v>2213</v>
      </c>
    </row>
    <row r="42" spans="1:33" s="4" customFormat="1" x14ac:dyDescent="0.2">
      <c r="A42" s="1">
        <v>39</v>
      </c>
      <c r="B42" s="8">
        <v>0.39583333333333331</v>
      </c>
      <c r="C42" s="8">
        <v>0.40625</v>
      </c>
      <c r="D42" s="9">
        <v>1900</v>
      </c>
      <c r="E42" s="9">
        <v>1525.2</v>
      </c>
      <c r="F42" s="9">
        <v>300</v>
      </c>
      <c r="G42" s="9">
        <v>1453.6800000667572</v>
      </c>
      <c r="H42" s="9">
        <v>1050</v>
      </c>
      <c r="I42" s="9">
        <v>1883</v>
      </c>
      <c r="J42" s="9">
        <v>1770</v>
      </c>
      <c r="K42" s="9">
        <v>1890</v>
      </c>
      <c r="L42" s="9">
        <v>1363.7000097656251</v>
      </c>
      <c r="M42" s="9">
        <v>1170</v>
      </c>
      <c r="N42" s="9">
        <v>400</v>
      </c>
      <c r="O42" s="9">
        <v>0</v>
      </c>
      <c r="P42" s="9">
        <v>33.770000457763672</v>
      </c>
      <c r="Q42" s="9">
        <v>0</v>
      </c>
      <c r="R42" s="9">
        <v>98</v>
      </c>
      <c r="S42" s="9">
        <v>0</v>
      </c>
      <c r="T42" s="9">
        <v>0.60000002384185791</v>
      </c>
      <c r="U42" s="9">
        <v>0</v>
      </c>
      <c r="V42" s="9">
        <v>0</v>
      </c>
      <c r="W42" s="9">
        <v>800</v>
      </c>
      <c r="X42" s="9">
        <v>1391.33</v>
      </c>
      <c r="Y42" s="9">
        <v>900</v>
      </c>
      <c r="Z42" s="9">
        <v>1550</v>
      </c>
      <c r="AA42" s="9">
        <v>700</v>
      </c>
      <c r="AB42" s="9">
        <v>800</v>
      </c>
      <c r="AC42" s="9">
        <v>647.4</v>
      </c>
      <c r="AD42" s="9">
        <v>1600</v>
      </c>
      <c r="AE42" s="9">
        <v>2250.4000000059605</v>
      </c>
      <c r="AF42" s="9">
        <v>2500</v>
      </c>
      <c r="AG42" s="9">
        <v>2013</v>
      </c>
    </row>
    <row r="43" spans="1:33" s="4" customFormat="1" x14ac:dyDescent="0.2">
      <c r="A43" s="1">
        <v>40</v>
      </c>
      <c r="B43" s="8">
        <v>0.40625</v>
      </c>
      <c r="C43" s="8">
        <v>0.41666666666666669</v>
      </c>
      <c r="D43" s="9">
        <v>1950</v>
      </c>
      <c r="E43" s="9">
        <v>1812</v>
      </c>
      <c r="F43" s="9">
        <v>350</v>
      </c>
      <c r="G43" s="9">
        <v>1453.3499999046326</v>
      </c>
      <c r="H43" s="9">
        <v>950</v>
      </c>
      <c r="I43" s="9">
        <v>1933</v>
      </c>
      <c r="J43" s="9">
        <v>1870</v>
      </c>
      <c r="K43" s="9">
        <v>2020</v>
      </c>
      <c r="L43" s="9">
        <v>1457.5600268554688</v>
      </c>
      <c r="M43" s="9">
        <v>1270</v>
      </c>
      <c r="N43" s="9">
        <v>500</v>
      </c>
      <c r="O43" s="9">
        <v>0</v>
      </c>
      <c r="P43" s="9">
        <v>33.709999084472656</v>
      </c>
      <c r="Q43" s="9">
        <v>0</v>
      </c>
      <c r="R43" s="9">
        <v>98</v>
      </c>
      <c r="S43" s="9">
        <v>0</v>
      </c>
      <c r="T43" s="9">
        <v>5.9000000953674316</v>
      </c>
      <c r="U43" s="9">
        <v>0</v>
      </c>
      <c r="V43" s="9">
        <v>0</v>
      </c>
      <c r="W43" s="9">
        <v>800</v>
      </c>
      <c r="X43" s="9">
        <v>1418.85</v>
      </c>
      <c r="Y43" s="9">
        <v>1117.22</v>
      </c>
      <c r="Z43" s="9">
        <v>1600</v>
      </c>
      <c r="AA43" s="9">
        <v>800</v>
      </c>
      <c r="AB43" s="9">
        <v>800</v>
      </c>
      <c r="AC43" s="9">
        <v>750</v>
      </c>
      <c r="AD43" s="9">
        <v>1600</v>
      </c>
      <c r="AE43" s="9">
        <v>2300.4000000059605</v>
      </c>
      <c r="AF43" s="9">
        <v>2450</v>
      </c>
      <c r="AG43" s="9">
        <v>2113</v>
      </c>
    </row>
    <row r="44" spans="1:33" s="4" customFormat="1" x14ac:dyDescent="0.2">
      <c r="A44" s="1">
        <v>41</v>
      </c>
      <c r="B44" s="8">
        <v>0.41666666666666669</v>
      </c>
      <c r="C44" s="8">
        <v>0.42708333333333331</v>
      </c>
      <c r="D44" s="9">
        <v>1750</v>
      </c>
      <c r="E44" s="9">
        <v>1967</v>
      </c>
      <c r="F44" s="9">
        <v>300</v>
      </c>
      <c r="G44" s="9">
        <v>1402.8499984741211</v>
      </c>
      <c r="H44" s="9">
        <v>1050</v>
      </c>
      <c r="I44" s="9">
        <v>1683</v>
      </c>
      <c r="J44" s="9">
        <v>1703.9</v>
      </c>
      <c r="K44" s="9">
        <v>1574.6</v>
      </c>
      <c r="L44" s="9">
        <v>1400</v>
      </c>
      <c r="M44" s="9">
        <v>1270</v>
      </c>
      <c r="N44" s="9">
        <v>500</v>
      </c>
      <c r="O44" s="9">
        <v>200</v>
      </c>
      <c r="P44" s="9">
        <v>33.639999389648438</v>
      </c>
      <c r="Q44" s="9">
        <v>111.17</v>
      </c>
      <c r="R44" s="9">
        <v>98</v>
      </c>
      <c r="S44" s="9">
        <v>0</v>
      </c>
      <c r="T44" s="9">
        <v>6.5999999046325684</v>
      </c>
      <c r="U44" s="9">
        <v>0</v>
      </c>
      <c r="V44" s="9">
        <v>0.5</v>
      </c>
      <c r="W44" s="9">
        <v>800</v>
      </c>
      <c r="X44" s="9">
        <v>800</v>
      </c>
      <c r="Y44" s="9">
        <v>950</v>
      </c>
      <c r="Z44" s="9">
        <v>1450</v>
      </c>
      <c r="AA44" s="9">
        <v>500</v>
      </c>
      <c r="AB44" s="9">
        <v>950</v>
      </c>
      <c r="AC44" s="9">
        <v>528.5</v>
      </c>
      <c r="AD44" s="9">
        <v>1750</v>
      </c>
      <c r="AE44" s="9">
        <v>2350.4000000059605</v>
      </c>
      <c r="AF44" s="9">
        <v>2450</v>
      </c>
      <c r="AG44" s="9">
        <v>2263</v>
      </c>
    </row>
    <row r="45" spans="1:33" s="4" customFormat="1" x14ac:dyDescent="0.2">
      <c r="A45" s="1">
        <v>42</v>
      </c>
      <c r="B45" s="8">
        <v>0.42708333333333331</v>
      </c>
      <c r="C45" s="8">
        <v>0.4375</v>
      </c>
      <c r="D45" s="9">
        <v>1600</v>
      </c>
      <c r="E45" s="9">
        <v>2200</v>
      </c>
      <c r="F45" s="9">
        <v>300</v>
      </c>
      <c r="G45" s="9">
        <v>1402.3600006103516</v>
      </c>
      <c r="H45" s="9">
        <v>1050</v>
      </c>
      <c r="I45" s="9">
        <v>1733</v>
      </c>
      <c r="J45" s="9">
        <v>1870</v>
      </c>
      <c r="K45" s="9">
        <v>1777.9</v>
      </c>
      <c r="L45" s="9">
        <v>1500</v>
      </c>
      <c r="M45" s="9">
        <v>1270</v>
      </c>
      <c r="N45" s="9">
        <v>500</v>
      </c>
      <c r="O45" s="9">
        <v>200</v>
      </c>
      <c r="P45" s="9">
        <v>56.800001373291011</v>
      </c>
      <c r="Q45" s="9">
        <v>105.29</v>
      </c>
      <c r="R45" s="9">
        <v>98</v>
      </c>
      <c r="S45" s="9">
        <v>0</v>
      </c>
      <c r="T45" s="9">
        <v>8.1999998092651367</v>
      </c>
      <c r="U45" s="9">
        <v>0</v>
      </c>
      <c r="V45" s="9">
        <v>0.5</v>
      </c>
      <c r="W45" s="9">
        <v>800</v>
      </c>
      <c r="X45" s="9">
        <v>800</v>
      </c>
      <c r="Y45" s="9">
        <v>950</v>
      </c>
      <c r="Z45" s="9">
        <v>1500</v>
      </c>
      <c r="AA45" s="9">
        <v>600</v>
      </c>
      <c r="AB45" s="9">
        <v>1000</v>
      </c>
      <c r="AC45" s="9">
        <v>900</v>
      </c>
      <c r="AD45" s="9">
        <v>1800</v>
      </c>
      <c r="AE45" s="9">
        <v>2350.4000000059605</v>
      </c>
      <c r="AF45" s="9">
        <v>2500</v>
      </c>
      <c r="AG45" s="9">
        <v>2313</v>
      </c>
    </row>
    <row r="46" spans="1:33" s="4" customFormat="1" x14ac:dyDescent="0.2">
      <c r="A46" s="1">
        <v>43</v>
      </c>
      <c r="B46" s="8">
        <v>0.4375</v>
      </c>
      <c r="C46" s="8">
        <v>0.44791666666666669</v>
      </c>
      <c r="D46" s="9">
        <v>1500</v>
      </c>
      <c r="E46" s="9">
        <v>2200</v>
      </c>
      <c r="F46" s="9">
        <v>300</v>
      </c>
      <c r="G46" s="9">
        <v>1551.6999969482422</v>
      </c>
      <c r="H46" s="9">
        <v>950</v>
      </c>
      <c r="I46" s="9">
        <v>1583</v>
      </c>
      <c r="J46" s="9">
        <v>1468.3</v>
      </c>
      <c r="K46" s="9">
        <v>1625.44</v>
      </c>
      <c r="L46" s="9">
        <v>1450</v>
      </c>
      <c r="M46" s="9">
        <v>1370</v>
      </c>
      <c r="N46" s="9">
        <v>500</v>
      </c>
      <c r="O46" s="9">
        <v>200</v>
      </c>
      <c r="P46" s="9">
        <v>233.5</v>
      </c>
      <c r="Q46" s="9">
        <v>0</v>
      </c>
      <c r="R46" s="9">
        <v>98</v>
      </c>
      <c r="S46" s="9">
        <v>0</v>
      </c>
      <c r="T46" s="9">
        <v>3.9000000953674316</v>
      </c>
      <c r="U46" s="9">
        <v>0</v>
      </c>
      <c r="V46" s="9">
        <v>0.5</v>
      </c>
      <c r="W46" s="9">
        <v>800</v>
      </c>
      <c r="X46" s="9">
        <v>900</v>
      </c>
      <c r="Y46" s="9">
        <v>1000</v>
      </c>
      <c r="Z46" s="9">
        <v>1300</v>
      </c>
      <c r="AA46" s="9">
        <v>850</v>
      </c>
      <c r="AB46" s="9">
        <v>1100</v>
      </c>
      <c r="AC46" s="9">
        <v>1050</v>
      </c>
      <c r="AD46" s="9">
        <v>2050</v>
      </c>
      <c r="AE46" s="9">
        <v>2400.4000000059605</v>
      </c>
      <c r="AF46" s="9">
        <v>2550</v>
      </c>
      <c r="AG46" s="9">
        <v>2263</v>
      </c>
    </row>
    <row r="47" spans="1:33" s="4" customFormat="1" x14ac:dyDescent="0.2">
      <c r="A47" s="1">
        <v>44</v>
      </c>
      <c r="B47" s="8">
        <v>0.44791666666666669</v>
      </c>
      <c r="C47" s="8">
        <v>0.45833333333333331</v>
      </c>
      <c r="D47" s="9">
        <v>1100</v>
      </c>
      <c r="E47" s="9">
        <v>1994.1</v>
      </c>
      <c r="F47" s="9">
        <v>250</v>
      </c>
      <c r="G47" s="9">
        <v>1601.2699966430664</v>
      </c>
      <c r="H47" s="9">
        <v>950</v>
      </c>
      <c r="I47" s="9">
        <v>1633</v>
      </c>
      <c r="J47" s="9">
        <v>1526.3</v>
      </c>
      <c r="K47" s="9">
        <v>1661.7199999999998</v>
      </c>
      <c r="L47" s="9">
        <v>1450</v>
      </c>
      <c r="M47" s="9">
        <v>1370</v>
      </c>
      <c r="N47" s="9">
        <v>500</v>
      </c>
      <c r="O47" s="9">
        <v>200</v>
      </c>
      <c r="P47" s="9">
        <v>333.4900016784668</v>
      </c>
      <c r="Q47" s="9">
        <v>89.7</v>
      </c>
      <c r="R47" s="9">
        <v>98</v>
      </c>
      <c r="S47" s="9">
        <v>0</v>
      </c>
      <c r="T47" s="9">
        <v>7.5999999046325684</v>
      </c>
      <c r="U47" s="9">
        <v>0</v>
      </c>
      <c r="V47" s="9">
        <v>0.5</v>
      </c>
      <c r="W47" s="9">
        <v>800</v>
      </c>
      <c r="X47" s="9">
        <v>900</v>
      </c>
      <c r="Y47" s="9">
        <v>1050</v>
      </c>
      <c r="Z47" s="9">
        <v>1350</v>
      </c>
      <c r="AA47" s="9">
        <v>850</v>
      </c>
      <c r="AB47" s="9">
        <v>1200</v>
      </c>
      <c r="AC47" s="9">
        <v>1050</v>
      </c>
      <c r="AD47" s="9">
        <v>2100</v>
      </c>
      <c r="AE47" s="9">
        <v>2500.4000000059605</v>
      </c>
      <c r="AF47" s="9">
        <v>2538.1</v>
      </c>
      <c r="AG47" s="9">
        <v>2313</v>
      </c>
    </row>
    <row r="48" spans="1:33" s="4" customFormat="1" x14ac:dyDescent="0.2">
      <c r="A48" s="1">
        <v>45</v>
      </c>
      <c r="B48" s="8">
        <v>0.45833333333333331</v>
      </c>
      <c r="C48" s="8">
        <v>0.46875</v>
      </c>
      <c r="D48" s="9">
        <v>650</v>
      </c>
      <c r="E48" s="9">
        <v>1933.9</v>
      </c>
      <c r="F48" s="9">
        <v>250</v>
      </c>
      <c r="G48" s="9">
        <v>1701.1699981689453</v>
      </c>
      <c r="H48" s="9">
        <v>950</v>
      </c>
      <c r="I48" s="9">
        <v>1683</v>
      </c>
      <c r="J48" s="9">
        <v>1395.1</v>
      </c>
      <c r="K48" s="9">
        <v>1528.9</v>
      </c>
      <c r="L48" s="9">
        <v>1450</v>
      </c>
      <c r="M48" s="9">
        <v>977.2</v>
      </c>
      <c r="N48" s="9">
        <v>500</v>
      </c>
      <c r="O48" s="9">
        <v>200</v>
      </c>
      <c r="P48" s="9">
        <v>33.520000457763672</v>
      </c>
      <c r="Q48" s="9">
        <v>6.9099998474121094</v>
      </c>
      <c r="R48" s="9">
        <v>97</v>
      </c>
      <c r="S48" s="9">
        <v>0</v>
      </c>
      <c r="T48" s="9">
        <v>9.1000003814697266</v>
      </c>
      <c r="U48" s="9">
        <v>0</v>
      </c>
      <c r="V48" s="9">
        <v>0.5</v>
      </c>
      <c r="W48" s="9">
        <v>650</v>
      </c>
      <c r="X48" s="9">
        <v>1000</v>
      </c>
      <c r="Y48" s="9">
        <v>1050</v>
      </c>
      <c r="Z48" s="9">
        <v>1400</v>
      </c>
      <c r="AA48" s="9">
        <v>1050</v>
      </c>
      <c r="AB48" s="9">
        <v>1200</v>
      </c>
      <c r="AC48" s="9">
        <v>1213.0999999999999</v>
      </c>
      <c r="AD48" s="9">
        <v>2150</v>
      </c>
      <c r="AE48" s="9">
        <v>2450.4000000059605</v>
      </c>
      <c r="AF48" s="9">
        <v>2100</v>
      </c>
      <c r="AG48" s="9">
        <v>2363</v>
      </c>
    </row>
    <row r="49" spans="1:33" s="4" customFormat="1" x14ac:dyDescent="0.2">
      <c r="A49" s="1">
        <v>46</v>
      </c>
      <c r="B49" s="8">
        <v>0.46875</v>
      </c>
      <c r="C49" s="8">
        <v>0.47916666666666669</v>
      </c>
      <c r="D49" s="9">
        <v>500</v>
      </c>
      <c r="E49" s="9">
        <v>2022.2</v>
      </c>
      <c r="F49" s="9">
        <v>200</v>
      </c>
      <c r="G49" s="9">
        <v>1701.4000015258789</v>
      </c>
      <c r="H49" s="9">
        <v>950</v>
      </c>
      <c r="I49" s="9">
        <v>1683</v>
      </c>
      <c r="J49" s="9">
        <v>1345.7</v>
      </c>
      <c r="K49" s="9">
        <v>1267.4000000000001</v>
      </c>
      <c r="L49" s="9">
        <v>1450</v>
      </c>
      <c r="M49" s="9">
        <v>763.3</v>
      </c>
      <c r="N49" s="9">
        <v>500</v>
      </c>
      <c r="O49" s="9">
        <v>200</v>
      </c>
      <c r="P49" s="9">
        <v>33.549999237060547</v>
      </c>
      <c r="Q49" s="9">
        <v>41.25999979019165</v>
      </c>
      <c r="R49" s="9">
        <v>103</v>
      </c>
      <c r="S49" s="9">
        <v>0</v>
      </c>
      <c r="T49" s="9">
        <v>1.3999999761581421</v>
      </c>
      <c r="U49" s="9">
        <v>0</v>
      </c>
      <c r="V49" s="9">
        <v>0.5</v>
      </c>
      <c r="W49" s="9">
        <v>650</v>
      </c>
      <c r="X49" s="9">
        <v>1000</v>
      </c>
      <c r="Y49" s="9">
        <v>1100</v>
      </c>
      <c r="Z49" s="9">
        <v>1400</v>
      </c>
      <c r="AA49" s="9">
        <v>1050</v>
      </c>
      <c r="AB49" s="9">
        <v>1250</v>
      </c>
      <c r="AC49" s="9">
        <v>1239.9000000000001</v>
      </c>
      <c r="AD49" s="9">
        <v>2149.98</v>
      </c>
      <c r="AE49" s="9">
        <v>2500.4000000059605</v>
      </c>
      <c r="AF49" s="9">
        <v>2150</v>
      </c>
      <c r="AG49" s="9">
        <v>2413</v>
      </c>
    </row>
    <row r="50" spans="1:33" s="4" customFormat="1" x14ac:dyDescent="0.2">
      <c r="A50" s="1">
        <v>47</v>
      </c>
      <c r="B50" s="8">
        <v>0.47916666666666669</v>
      </c>
      <c r="C50" s="8">
        <v>0.48958333333333331</v>
      </c>
      <c r="D50" s="9">
        <v>900</v>
      </c>
      <c r="E50" s="9">
        <v>2004.8</v>
      </c>
      <c r="F50" s="9">
        <v>150</v>
      </c>
      <c r="G50" s="9">
        <v>1751.4300003051758</v>
      </c>
      <c r="H50" s="9">
        <v>950</v>
      </c>
      <c r="I50" s="9">
        <v>1783</v>
      </c>
      <c r="J50" s="9">
        <v>1821</v>
      </c>
      <c r="K50" s="9">
        <v>1065.4000000000001</v>
      </c>
      <c r="L50" s="9">
        <v>1750</v>
      </c>
      <c r="M50" s="9">
        <v>688.4</v>
      </c>
      <c r="N50" s="9">
        <v>500</v>
      </c>
      <c r="O50" s="9">
        <v>200</v>
      </c>
      <c r="P50" s="9">
        <v>33.549999237060547</v>
      </c>
      <c r="Q50" s="9">
        <v>107.1100001335144</v>
      </c>
      <c r="R50" s="9">
        <v>113</v>
      </c>
      <c r="S50" s="9">
        <v>0</v>
      </c>
      <c r="T50" s="9">
        <v>3.5999999046325684</v>
      </c>
      <c r="U50" s="9">
        <v>0</v>
      </c>
      <c r="V50" s="9">
        <v>0.5</v>
      </c>
      <c r="W50" s="9">
        <v>550</v>
      </c>
      <c r="X50" s="9">
        <v>1200</v>
      </c>
      <c r="Y50" s="9">
        <v>1099.99</v>
      </c>
      <c r="Z50" s="9">
        <v>1400</v>
      </c>
      <c r="AA50" s="9">
        <v>1050</v>
      </c>
      <c r="AB50" s="9">
        <v>1300</v>
      </c>
      <c r="AC50" s="9">
        <v>1113.9000000000001</v>
      </c>
      <c r="AD50" s="9">
        <v>1950</v>
      </c>
      <c r="AE50" s="9">
        <v>2400.4000000059605</v>
      </c>
      <c r="AF50" s="9">
        <v>2150</v>
      </c>
      <c r="AG50" s="9">
        <v>2163</v>
      </c>
    </row>
    <row r="51" spans="1:33" s="4" customFormat="1" x14ac:dyDescent="0.2">
      <c r="A51" s="1">
        <v>48</v>
      </c>
      <c r="B51" s="8">
        <v>0.48958333333333331</v>
      </c>
      <c r="C51" s="8">
        <v>0.5</v>
      </c>
      <c r="D51" s="9">
        <v>900</v>
      </c>
      <c r="E51" s="9">
        <v>1872.7</v>
      </c>
      <c r="F51" s="9">
        <v>150</v>
      </c>
      <c r="G51" s="9">
        <v>1751.4400024414062</v>
      </c>
      <c r="H51" s="9">
        <v>950</v>
      </c>
      <c r="I51" s="9">
        <v>1657.9</v>
      </c>
      <c r="J51" s="9">
        <v>1900.59</v>
      </c>
      <c r="K51" s="9">
        <v>1187.3</v>
      </c>
      <c r="L51" s="9">
        <v>1748.9000244140625</v>
      </c>
      <c r="M51" s="9">
        <v>752.2</v>
      </c>
      <c r="N51" s="9">
        <v>500</v>
      </c>
      <c r="O51" s="9">
        <v>200</v>
      </c>
      <c r="P51" s="9">
        <v>33.540000915527344</v>
      </c>
      <c r="Q51" s="9">
        <v>107.21000003814697</v>
      </c>
      <c r="R51" s="9">
        <v>113</v>
      </c>
      <c r="S51" s="9">
        <v>0</v>
      </c>
      <c r="T51" s="9">
        <v>5.0999999046325684</v>
      </c>
      <c r="U51" s="9">
        <v>0</v>
      </c>
      <c r="V51" s="9">
        <v>0.5</v>
      </c>
      <c r="W51" s="9">
        <v>550</v>
      </c>
      <c r="X51" s="9">
        <v>1300</v>
      </c>
      <c r="Y51" s="9">
        <v>1100</v>
      </c>
      <c r="Z51" s="9">
        <v>1400</v>
      </c>
      <c r="AA51" s="9">
        <v>1050</v>
      </c>
      <c r="AB51" s="9">
        <v>1300</v>
      </c>
      <c r="AC51" s="9">
        <v>1053</v>
      </c>
      <c r="AD51" s="9">
        <v>2000</v>
      </c>
      <c r="AE51" s="9">
        <v>2350.4000000059605</v>
      </c>
      <c r="AF51" s="9">
        <v>2150</v>
      </c>
      <c r="AG51" s="9">
        <v>2163</v>
      </c>
    </row>
    <row r="52" spans="1:33" s="4" customFormat="1" x14ac:dyDescent="0.2">
      <c r="A52" s="1">
        <v>49</v>
      </c>
      <c r="B52" s="8">
        <v>0.5</v>
      </c>
      <c r="C52" s="8">
        <v>0.51041666666666663</v>
      </c>
      <c r="D52" s="9">
        <v>900</v>
      </c>
      <c r="E52" s="9">
        <v>1839.9</v>
      </c>
      <c r="F52" s="9">
        <v>300</v>
      </c>
      <c r="G52" s="9">
        <v>1901.1100006103516</v>
      </c>
      <c r="H52" s="9">
        <v>950</v>
      </c>
      <c r="I52" s="9">
        <v>1900.5</v>
      </c>
      <c r="J52" s="9">
        <v>1520.2</v>
      </c>
      <c r="K52" s="9">
        <v>664.7</v>
      </c>
      <c r="L52" s="9">
        <v>1900</v>
      </c>
      <c r="M52" s="9">
        <v>353.8</v>
      </c>
      <c r="N52" s="9">
        <v>500</v>
      </c>
      <c r="O52" s="9">
        <v>200</v>
      </c>
      <c r="P52" s="9">
        <v>333.510009765625</v>
      </c>
      <c r="Q52" s="9">
        <v>400.36999979019163</v>
      </c>
      <c r="R52" s="9">
        <v>413</v>
      </c>
      <c r="S52" s="9">
        <v>0</v>
      </c>
      <c r="T52" s="9">
        <v>9.3000001907348633</v>
      </c>
      <c r="U52" s="9">
        <v>0</v>
      </c>
      <c r="V52" s="9">
        <v>0.5</v>
      </c>
      <c r="W52" s="9">
        <v>400</v>
      </c>
      <c r="X52" s="9">
        <v>1200</v>
      </c>
      <c r="Y52" s="9">
        <v>1100</v>
      </c>
      <c r="Z52" s="9">
        <v>1400</v>
      </c>
      <c r="AA52" s="9">
        <v>1000</v>
      </c>
      <c r="AB52" s="9">
        <v>1250</v>
      </c>
      <c r="AC52" s="9">
        <v>752.6</v>
      </c>
      <c r="AD52" s="9">
        <v>2068.4899999999998</v>
      </c>
      <c r="AE52" s="9">
        <v>2100.4000000059605</v>
      </c>
      <c r="AF52" s="9">
        <v>2200</v>
      </c>
      <c r="AG52" s="9">
        <v>2204.9</v>
      </c>
    </row>
    <row r="53" spans="1:33" s="4" customFormat="1" x14ac:dyDescent="0.2">
      <c r="A53" s="1">
        <v>50</v>
      </c>
      <c r="B53" s="8">
        <v>0.51041666666666663</v>
      </c>
      <c r="C53" s="8">
        <v>0.52083333333333337</v>
      </c>
      <c r="D53" s="9">
        <v>950</v>
      </c>
      <c r="E53" s="9">
        <v>2002</v>
      </c>
      <c r="F53" s="9">
        <v>300</v>
      </c>
      <c r="G53" s="9">
        <v>1900.9800033569336</v>
      </c>
      <c r="H53" s="9">
        <v>950</v>
      </c>
      <c r="I53" s="9">
        <v>2126.8000000000002</v>
      </c>
      <c r="J53" s="9">
        <v>1402.91</v>
      </c>
      <c r="K53" s="9">
        <v>944.8</v>
      </c>
      <c r="L53" s="9">
        <v>1900</v>
      </c>
      <c r="M53" s="9">
        <v>388</v>
      </c>
      <c r="N53" s="9">
        <v>500</v>
      </c>
      <c r="O53" s="9">
        <v>200</v>
      </c>
      <c r="P53" s="9">
        <v>333.489990234375</v>
      </c>
      <c r="Q53" s="9">
        <v>408.94000005722046</v>
      </c>
      <c r="R53" s="9">
        <v>413</v>
      </c>
      <c r="S53" s="9">
        <v>0</v>
      </c>
      <c r="T53" s="9">
        <v>3.4000000953674316</v>
      </c>
      <c r="U53" s="9">
        <v>0</v>
      </c>
      <c r="V53" s="9">
        <v>0.5</v>
      </c>
      <c r="W53" s="9">
        <v>400</v>
      </c>
      <c r="X53" s="9">
        <v>1200</v>
      </c>
      <c r="Y53" s="9">
        <v>1100</v>
      </c>
      <c r="Z53" s="9">
        <v>1400</v>
      </c>
      <c r="AA53" s="9">
        <v>1000</v>
      </c>
      <c r="AB53" s="9">
        <v>1300</v>
      </c>
      <c r="AC53" s="9">
        <v>1051.9000000000001</v>
      </c>
      <c r="AD53" s="9">
        <v>2100</v>
      </c>
      <c r="AE53" s="9">
        <v>2114.3000000059606</v>
      </c>
      <c r="AF53" s="9">
        <v>2150</v>
      </c>
      <c r="AG53" s="9">
        <v>2122.1</v>
      </c>
    </row>
    <row r="54" spans="1:33" s="4" customFormat="1" x14ac:dyDescent="0.2">
      <c r="A54" s="1">
        <v>51</v>
      </c>
      <c r="B54" s="8">
        <v>0.52083333333333337</v>
      </c>
      <c r="C54" s="8">
        <v>0.53125</v>
      </c>
      <c r="D54" s="9">
        <v>1150</v>
      </c>
      <c r="E54" s="9">
        <v>2357.3000000000002</v>
      </c>
      <c r="F54" s="9">
        <v>600</v>
      </c>
      <c r="G54" s="9">
        <v>2001.1500015258789</v>
      </c>
      <c r="H54" s="9">
        <v>1114.1399999999999</v>
      </c>
      <c r="I54" s="9">
        <v>1397.9</v>
      </c>
      <c r="J54" s="9">
        <v>1485</v>
      </c>
      <c r="K54" s="9">
        <v>1041.9000000000001</v>
      </c>
      <c r="L54" s="9">
        <v>1800</v>
      </c>
      <c r="M54" s="9">
        <v>331.8</v>
      </c>
      <c r="N54" s="9">
        <v>500</v>
      </c>
      <c r="O54" s="9">
        <v>200</v>
      </c>
      <c r="P54" s="9">
        <v>333.51998901367187</v>
      </c>
      <c r="Q54" s="9">
        <v>457.84999990463257</v>
      </c>
      <c r="R54" s="9">
        <v>413</v>
      </c>
      <c r="S54" s="9">
        <v>0</v>
      </c>
      <c r="T54" s="9">
        <v>1.7999999523162842</v>
      </c>
      <c r="U54" s="9">
        <v>0</v>
      </c>
      <c r="V54" s="9">
        <v>0.5</v>
      </c>
      <c r="W54" s="9">
        <v>350</v>
      </c>
      <c r="X54" s="9">
        <v>1200</v>
      </c>
      <c r="Y54" s="9">
        <v>1100</v>
      </c>
      <c r="Z54" s="9">
        <v>1400</v>
      </c>
      <c r="AA54" s="9">
        <v>1100</v>
      </c>
      <c r="AB54" s="9">
        <v>1300</v>
      </c>
      <c r="AC54" s="9">
        <v>779.3</v>
      </c>
      <c r="AD54" s="9">
        <v>2000</v>
      </c>
      <c r="AE54" s="9">
        <v>2150.4000000059605</v>
      </c>
      <c r="AF54" s="9">
        <v>2150</v>
      </c>
      <c r="AG54" s="9">
        <v>1750.8</v>
      </c>
    </row>
    <row r="55" spans="1:33" s="4" customFormat="1" x14ac:dyDescent="0.2">
      <c r="A55" s="1">
        <v>52</v>
      </c>
      <c r="B55" s="8">
        <v>0.53125</v>
      </c>
      <c r="C55" s="8">
        <v>0.54166666666666663</v>
      </c>
      <c r="D55" s="9">
        <v>1150</v>
      </c>
      <c r="E55" s="9">
        <v>2038.1</v>
      </c>
      <c r="F55" s="9">
        <v>550</v>
      </c>
      <c r="G55" s="9">
        <v>2001.1100006103516</v>
      </c>
      <c r="H55" s="9">
        <v>950</v>
      </c>
      <c r="I55" s="9">
        <v>1342.9</v>
      </c>
      <c r="J55" s="9">
        <v>1388.4</v>
      </c>
      <c r="K55" s="9">
        <v>906.3</v>
      </c>
      <c r="L55" s="9">
        <v>1800</v>
      </c>
      <c r="M55" s="9">
        <v>297.10000000000002</v>
      </c>
      <c r="N55" s="9">
        <v>500</v>
      </c>
      <c r="O55" s="9">
        <v>200</v>
      </c>
      <c r="P55" s="9">
        <v>333.54998779296875</v>
      </c>
      <c r="Q55" s="9">
        <v>341.43999973297116</v>
      </c>
      <c r="R55" s="9">
        <v>413</v>
      </c>
      <c r="S55" s="9">
        <v>0</v>
      </c>
      <c r="T55" s="9">
        <v>6.5</v>
      </c>
      <c r="U55" s="9">
        <v>0</v>
      </c>
      <c r="V55" s="9">
        <v>0.5</v>
      </c>
      <c r="W55" s="9">
        <v>350</v>
      </c>
      <c r="X55" s="9">
        <v>1200</v>
      </c>
      <c r="Y55" s="9">
        <v>1100</v>
      </c>
      <c r="Z55" s="9">
        <v>1450</v>
      </c>
      <c r="AA55" s="9">
        <v>1100</v>
      </c>
      <c r="AB55" s="9">
        <v>1300</v>
      </c>
      <c r="AC55" s="9">
        <v>523.91</v>
      </c>
      <c r="AD55" s="9">
        <v>2000</v>
      </c>
      <c r="AE55" s="9">
        <v>2050.4000000059605</v>
      </c>
      <c r="AF55" s="9">
        <v>1986.4</v>
      </c>
      <c r="AG55" s="9">
        <v>1814.8</v>
      </c>
    </row>
    <row r="56" spans="1:33" s="4" customFormat="1" x14ac:dyDescent="0.2">
      <c r="A56" s="1">
        <v>53</v>
      </c>
      <c r="B56" s="8">
        <v>0.54166666666666663</v>
      </c>
      <c r="C56" s="8">
        <v>0.55208333333333337</v>
      </c>
      <c r="D56" s="9">
        <v>800</v>
      </c>
      <c r="E56" s="9">
        <v>1623</v>
      </c>
      <c r="F56" s="9">
        <v>750</v>
      </c>
      <c r="G56" s="9">
        <v>1670.3200027465821</v>
      </c>
      <c r="H56" s="9">
        <v>950</v>
      </c>
      <c r="I56" s="9">
        <v>1343.8</v>
      </c>
      <c r="J56" s="9">
        <v>1139</v>
      </c>
      <c r="K56" s="9">
        <v>1018.5</v>
      </c>
      <c r="L56" s="9">
        <v>1700</v>
      </c>
      <c r="M56" s="9">
        <v>173.7</v>
      </c>
      <c r="N56" s="9">
        <v>500</v>
      </c>
      <c r="O56" s="9">
        <v>200</v>
      </c>
      <c r="P56" s="9">
        <v>333.58999633789062</v>
      </c>
      <c r="Q56" s="9">
        <v>308.3100004196167</v>
      </c>
      <c r="R56" s="9">
        <v>402.5</v>
      </c>
      <c r="S56" s="9">
        <v>0</v>
      </c>
      <c r="T56" s="9">
        <v>8.8000001907348633</v>
      </c>
      <c r="U56" s="9">
        <v>0</v>
      </c>
      <c r="V56" s="9">
        <v>0.5</v>
      </c>
      <c r="W56" s="9">
        <v>0</v>
      </c>
      <c r="X56" s="9">
        <v>1300</v>
      </c>
      <c r="Y56" s="9">
        <v>1100</v>
      </c>
      <c r="Z56" s="9">
        <v>1450</v>
      </c>
      <c r="AA56" s="9">
        <v>1150</v>
      </c>
      <c r="AB56" s="9">
        <v>1300</v>
      </c>
      <c r="AC56" s="9">
        <v>659.1</v>
      </c>
      <c r="AD56" s="9">
        <v>2150</v>
      </c>
      <c r="AE56" s="9">
        <v>2050.4000000059605</v>
      </c>
      <c r="AF56" s="9">
        <v>1392.4</v>
      </c>
      <c r="AG56" s="9">
        <v>2012.4</v>
      </c>
    </row>
    <row r="57" spans="1:33" s="4" customFormat="1" x14ac:dyDescent="0.2">
      <c r="A57" s="1">
        <v>54</v>
      </c>
      <c r="B57" s="8">
        <v>0.55208333333333337</v>
      </c>
      <c r="C57" s="8">
        <v>0.5625</v>
      </c>
      <c r="D57" s="9">
        <v>924.9</v>
      </c>
      <c r="E57" s="9">
        <v>1546.6</v>
      </c>
      <c r="F57" s="9">
        <v>800</v>
      </c>
      <c r="G57" s="9">
        <v>1523.8900024414063</v>
      </c>
      <c r="H57" s="9">
        <v>950</v>
      </c>
      <c r="I57" s="9">
        <v>1484.5</v>
      </c>
      <c r="J57" s="9">
        <v>1244.0999999999999</v>
      </c>
      <c r="K57" s="9">
        <v>976.3</v>
      </c>
      <c r="L57" s="9">
        <v>1600</v>
      </c>
      <c r="M57" s="9">
        <v>142.80000000000001</v>
      </c>
      <c r="N57" s="9">
        <v>500</v>
      </c>
      <c r="O57" s="9">
        <v>200</v>
      </c>
      <c r="P57" s="9">
        <v>333.67001342773437</v>
      </c>
      <c r="Q57" s="9">
        <v>308.94999980926514</v>
      </c>
      <c r="R57" s="9">
        <v>402.5</v>
      </c>
      <c r="S57" s="9">
        <v>0</v>
      </c>
      <c r="T57" s="9">
        <v>2.7000000476837158</v>
      </c>
      <c r="U57" s="9">
        <v>0</v>
      </c>
      <c r="V57" s="9">
        <v>0.5</v>
      </c>
      <c r="W57" s="9">
        <v>0</v>
      </c>
      <c r="X57" s="9">
        <v>1300</v>
      </c>
      <c r="Y57" s="9">
        <v>1100</v>
      </c>
      <c r="Z57" s="9">
        <v>1450</v>
      </c>
      <c r="AA57" s="9">
        <v>1150</v>
      </c>
      <c r="AB57" s="9">
        <v>1350</v>
      </c>
      <c r="AC57" s="9">
        <v>657.6</v>
      </c>
      <c r="AD57" s="9">
        <v>2150</v>
      </c>
      <c r="AE57" s="9">
        <v>2000.4000000059605</v>
      </c>
      <c r="AF57" s="9">
        <v>1540.3</v>
      </c>
      <c r="AG57" s="9">
        <v>2043.9</v>
      </c>
    </row>
    <row r="58" spans="1:33" s="4" customFormat="1" x14ac:dyDescent="0.2">
      <c r="A58" s="1">
        <v>55</v>
      </c>
      <c r="B58" s="8">
        <v>0.5625</v>
      </c>
      <c r="C58" s="8">
        <v>0.57291666666666663</v>
      </c>
      <c r="D58" s="9">
        <v>850</v>
      </c>
      <c r="E58" s="9">
        <v>1667.6</v>
      </c>
      <c r="F58" s="9">
        <v>850</v>
      </c>
      <c r="G58" s="9">
        <v>1755.55</v>
      </c>
      <c r="H58" s="9">
        <v>950</v>
      </c>
      <c r="I58" s="9">
        <v>1120.9000000000001</v>
      </c>
      <c r="J58" s="9">
        <v>1574.8</v>
      </c>
      <c r="K58" s="9">
        <v>583.6</v>
      </c>
      <c r="L58" s="9">
        <v>1200</v>
      </c>
      <c r="M58" s="9">
        <v>265.60000000000002</v>
      </c>
      <c r="N58" s="9">
        <v>500</v>
      </c>
      <c r="O58" s="9">
        <v>200</v>
      </c>
      <c r="P58" s="9">
        <v>333.69000244140625</v>
      </c>
      <c r="Q58" s="9">
        <v>309.71000003814697</v>
      </c>
      <c r="R58" s="9">
        <v>542.5</v>
      </c>
      <c r="S58" s="9">
        <v>0</v>
      </c>
      <c r="T58" s="9">
        <v>4.3000001907348633</v>
      </c>
      <c r="U58" s="9">
        <v>0</v>
      </c>
      <c r="V58" s="9">
        <v>0.5</v>
      </c>
      <c r="W58" s="9">
        <v>0</v>
      </c>
      <c r="X58" s="9">
        <v>1000</v>
      </c>
      <c r="Y58" s="9">
        <v>1050</v>
      </c>
      <c r="Z58" s="9">
        <v>1408.6</v>
      </c>
      <c r="AA58" s="9">
        <v>1000</v>
      </c>
      <c r="AB58" s="9">
        <v>1300</v>
      </c>
      <c r="AC58" s="9">
        <v>356.4</v>
      </c>
      <c r="AD58" s="9">
        <v>1950</v>
      </c>
      <c r="AE58" s="9">
        <v>2000.3900000059605</v>
      </c>
      <c r="AF58" s="9">
        <v>1705.7</v>
      </c>
      <c r="AG58" s="9">
        <v>1830.3</v>
      </c>
    </row>
    <row r="59" spans="1:33" s="4" customFormat="1" x14ac:dyDescent="0.2">
      <c r="A59" s="1">
        <v>56</v>
      </c>
      <c r="B59" s="8">
        <v>0.57291666666666663</v>
      </c>
      <c r="C59" s="8">
        <v>0.58333333333333337</v>
      </c>
      <c r="D59" s="9">
        <v>850</v>
      </c>
      <c r="E59" s="9">
        <v>1707.2</v>
      </c>
      <c r="F59" s="9">
        <v>850</v>
      </c>
      <c r="G59" s="9">
        <v>1840.5199996948243</v>
      </c>
      <c r="H59" s="9">
        <v>1150</v>
      </c>
      <c r="I59" s="9">
        <v>1196.3</v>
      </c>
      <c r="J59" s="9">
        <v>1535.6</v>
      </c>
      <c r="K59" s="9">
        <v>983.7</v>
      </c>
      <c r="L59" s="9">
        <v>1200</v>
      </c>
      <c r="M59" s="9">
        <v>411.47</v>
      </c>
      <c r="N59" s="9">
        <v>500</v>
      </c>
      <c r="O59" s="9">
        <v>200</v>
      </c>
      <c r="P59" s="9">
        <v>333.70999145507812</v>
      </c>
      <c r="Q59" s="9">
        <v>310.30000019073486</v>
      </c>
      <c r="R59" s="9">
        <v>552.5</v>
      </c>
      <c r="S59" s="9">
        <v>0</v>
      </c>
      <c r="T59" s="9">
        <v>4</v>
      </c>
      <c r="U59" s="9">
        <v>0</v>
      </c>
      <c r="V59" s="9">
        <v>0.5</v>
      </c>
      <c r="W59" s="9">
        <v>0</v>
      </c>
      <c r="X59" s="9">
        <v>1000</v>
      </c>
      <c r="Y59" s="9">
        <v>1000</v>
      </c>
      <c r="Z59" s="9">
        <v>1350</v>
      </c>
      <c r="AA59" s="9">
        <v>1000</v>
      </c>
      <c r="AB59" s="9">
        <v>1250</v>
      </c>
      <c r="AC59" s="9">
        <v>277.3</v>
      </c>
      <c r="AD59" s="9">
        <v>1900</v>
      </c>
      <c r="AE59" s="9">
        <v>1950.4000000059605</v>
      </c>
      <c r="AF59" s="9">
        <v>1612.4</v>
      </c>
      <c r="AG59" s="9">
        <v>1680</v>
      </c>
    </row>
    <row r="60" spans="1:33" s="4" customFormat="1" x14ac:dyDescent="0.2">
      <c r="A60" s="1">
        <v>57</v>
      </c>
      <c r="B60" s="8">
        <v>0.58333333333333337</v>
      </c>
      <c r="C60" s="8">
        <v>0.59375</v>
      </c>
      <c r="D60" s="9">
        <v>1150</v>
      </c>
      <c r="E60" s="9">
        <v>2152.8000000000002</v>
      </c>
      <c r="F60" s="9">
        <v>850</v>
      </c>
      <c r="G60" s="9">
        <v>1837.7499969482421</v>
      </c>
      <c r="H60" s="9">
        <v>1250</v>
      </c>
      <c r="I60" s="9">
        <v>1586.1</v>
      </c>
      <c r="J60" s="9">
        <v>1358.65</v>
      </c>
      <c r="K60" s="9">
        <v>1110.8</v>
      </c>
      <c r="L60" s="9">
        <v>1000</v>
      </c>
      <c r="M60" s="9">
        <v>590</v>
      </c>
      <c r="N60" s="9">
        <v>500</v>
      </c>
      <c r="O60" s="9">
        <v>200</v>
      </c>
      <c r="P60" s="9">
        <v>333.67001342773437</v>
      </c>
      <c r="Q60" s="9">
        <v>309.65999984741211</v>
      </c>
      <c r="R60" s="9">
        <v>552</v>
      </c>
      <c r="S60" s="9">
        <v>0</v>
      </c>
      <c r="T60" s="9">
        <v>7.6999998092651367</v>
      </c>
      <c r="U60" s="9">
        <v>0</v>
      </c>
      <c r="V60" s="9">
        <v>0</v>
      </c>
      <c r="W60" s="9">
        <v>0</v>
      </c>
      <c r="X60" s="9">
        <v>900</v>
      </c>
      <c r="Y60" s="9">
        <v>900</v>
      </c>
      <c r="Z60" s="9">
        <v>1300</v>
      </c>
      <c r="AA60" s="9">
        <v>1000</v>
      </c>
      <c r="AB60" s="9">
        <v>1150</v>
      </c>
      <c r="AC60" s="9">
        <v>808.1</v>
      </c>
      <c r="AD60" s="9">
        <v>1850</v>
      </c>
      <c r="AE60" s="9">
        <v>1850.4000000059605</v>
      </c>
      <c r="AF60" s="9">
        <v>1815.8</v>
      </c>
      <c r="AG60" s="9">
        <v>1913</v>
      </c>
    </row>
    <row r="61" spans="1:33" s="4" customFormat="1" x14ac:dyDescent="0.2">
      <c r="A61" s="1">
        <v>58</v>
      </c>
      <c r="B61" s="8">
        <v>0.59375</v>
      </c>
      <c r="C61" s="8">
        <v>0.60416666666666663</v>
      </c>
      <c r="D61" s="9">
        <v>1150</v>
      </c>
      <c r="E61" s="9">
        <v>2700</v>
      </c>
      <c r="F61" s="9">
        <v>750</v>
      </c>
      <c r="G61" s="9">
        <v>2102</v>
      </c>
      <c r="H61" s="9">
        <v>1250</v>
      </c>
      <c r="I61" s="9">
        <v>1653</v>
      </c>
      <c r="J61" s="9">
        <v>1410.06</v>
      </c>
      <c r="K61" s="9">
        <v>1556.9</v>
      </c>
      <c r="L61" s="9">
        <v>1000</v>
      </c>
      <c r="M61" s="9">
        <v>874.4</v>
      </c>
      <c r="N61" s="9">
        <v>500</v>
      </c>
      <c r="O61" s="9">
        <v>200</v>
      </c>
      <c r="P61" s="9">
        <v>333.70001220703125</v>
      </c>
      <c r="Q61" s="9">
        <v>309.75</v>
      </c>
      <c r="R61" s="9">
        <v>562.5</v>
      </c>
      <c r="S61" s="9">
        <v>0</v>
      </c>
      <c r="T61" s="9">
        <v>0.69999998807907104</v>
      </c>
      <c r="U61" s="9">
        <v>0</v>
      </c>
      <c r="V61" s="9">
        <v>0</v>
      </c>
      <c r="W61" s="9">
        <v>0</v>
      </c>
      <c r="X61" s="9">
        <v>900</v>
      </c>
      <c r="Y61" s="9">
        <v>850</v>
      </c>
      <c r="Z61" s="9">
        <v>1250</v>
      </c>
      <c r="AA61" s="9">
        <v>1000</v>
      </c>
      <c r="AB61" s="9">
        <v>1100</v>
      </c>
      <c r="AC61" s="9">
        <v>1050</v>
      </c>
      <c r="AD61" s="9">
        <v>1750</v>
      </c>
      <c r="AE61" s="9">
        <v>1850.4000000059605</v>
      </c>
      <c r="AF61" s="9">
        <v>1900</v>
      </c>
      <c r="AG61" s="9">
        <v>1813</v>
      </c>
    </row>
    <row r="62" spans="1:33" s="4" customFormat="1" x14ac:dyDescent="0.2">
      <c r="A62" s="1">
        <v>59</v>
      </c>
      <c r="B62" s="8">
        <v>0.60416666666666663</v>
      </c>
      <c r="C62" s="8">
        <v>0.61458333333333337</v>
      </c>
      <c r="D62" s="9">
        <v>1600</v>
      </c>
      <c r="E62" s="9">
        <v>2200</v>
      </c>
      <c r="F62" s="9">
        <v>500</v>
      </c>
      <c r="G62" s="9">
        <v>1952.6500015258789</v>
      </c>
      <c r="H62" s="9">
        <v>1250</v>
      </c>
      <c r="I62" s="9">
        <v>1533</v>
      </c>
      <c r="J62" s="9">
        <v>1770</v>
      </c>
      <c r="K62" s="9">
        <v>1850</v>
      </c>
      <c r="L62" s="9">
        <v>980.3</v>
      </c>
      <c r="M62" s="9">
        <v>1070</v>
      </c>
      <c r="N62" s="9">
        <v>500</v>
      </c>
      <c r="O62" s="9">
        <v>200</v>
      </c>
      <c r="P62" s="9">
        <v>333.76998901367187</v>
      </c>
      <c r="Q62" s="9">
        <v>310.53999996185303</v>
      </c>
      <c r="R62" s="9">
        <v>567.5</v>
      </c>
      <c r="S62" s="9">
        <v>0</v>
      </c>
      <c r="T62" s="9">
        <v>2.5</v>
      </c>
      <c r="U62" s="9">
        <v>300</v>
      </c>
      <c r="V62" s="9">
        <v>0</v>
      </c>
      <c r="W62" s="9">
        <v>0</v>
      </c>
      <c r="X62" s="9">
        <v>1000</v>
      </c>
      <c r="Y62" s="9">
        <v>800</v>
      </c>
      <c r="Z62" s="9">
        <v>1200</v>
      </c>
      <c r="AA62" s="9">
        <v>800</v>
      </c>
      <c r="AB62" s="9">
        <v>1000</v>
      </c>
      <c r="AC62" s="9">
        <v>1000</v>
      </c>
      <c r="AD62" s="9">
        <v>1700</v>
      </c>
      <c r="AE62" s="9">
        <v>1900.4000000059605</v>
      </c>
      <c r="AF62" s="9">
        <v>1900</v>
      </c>
      <c r="AG62" s="9">
        <v>1663</v>
      </c>
    </row>
    <row r="63" spans="1:33" s="4" customFormat="1" x14ac:dyDescent="0.2">
      <c r="A63" s="1">
        <v>60</v>
      </c>
      <c r="B63" s="8">
        <v>0.61458333333333337</v>
      </c>
      <c r="C63" s="8">
        <v>0.625</v>
      </c>
      <c r="D63" s="9">
        <v>1750</v>
      </c>
      <c r="E63" s="9">
        <v>2150</v>
      </c>
      <c r="F63" s="9">
        <v>600</v>
      </c>
      <c r="G63" s="9">
        <v>1903.0299987792969</v>
      </c>
      <c r="H63" s="9">
        <v>1250</v>
      </c>
      <c r="I63" s="9">
        <v>1483</v>
      </c>
      <c r="J63" s="9">
        <v>1720</v>
      </c>
      <c r="K63" s="9">
        <v>1750</v>
      </c>
      <c r="L63" s="9">
        <v>1217.22</v>
      </c>
      <c r="M63" s="9">
        <v>920</v>
      </c>
      <c r="N63" s="9">
        <v>500</v>
      </c>
      <c r="O63" s="9">
        <v>200</v>
      </c>
      <c r="P63" s="9">
        <v>333.89999389648437</v>
      </c>
      <c r="Q63" s="9">
        <v>311.5600004196167</v>
      </c>
      <c r="R63" s="9">
        <v>567.5</v>
      </c>
      <c r="S63" s="9">
        <v>0</v>
      </c>
      <c r="T63" s="9">
        <v>0</v>
      </c>
      <c r="U63" s="9">
        <v>300</v>
      </c>
      <c r="V63" s="9">
        <v>0</v>
      </c>
      <c r="W63" s="9">
        <v>0</v>
      </c>
      <c r="X63" s="9">
        <v>1000</v>
      </c>
      <c r="Y63" s="9">
        <v>600</v>
      </c>
      <c r="Z63" s="9">
        <v>1100</v>
      </c>
      <c r="AA63" s="9">
        <v>700</v>
      </c>
      <c r="AB63" s="9">
        <v>900</v>
      </c>
      <c r="AC63" s="9">
        <v>950</v>
      </c>
      <c r="AD63" s="9">
        <v>1600</v>
      </c>
      <c r="AE63" s="9">
        <v>1776.0500000059606</v>
      </c>
      <c r="AF63" s="9">
        <v>1850</v>
      </c>
      <c r="AG63" s="9">
        <v>1563</v>
      </c>
    </row>
    <row r="64" spans="1:33" s="4" customFormat="1" x14ac:dyDescent="0.2">
      <c r="A64" s="1">
        <v>61</v>
      </c>
      <c r="B64" s="8">
        <v>0.625</v>
      </c>
      <c r="C64" s="8">
        <v>0.63541666666666663</v>
      </c>
      <c r="D64" s="9">
        <v>1900</v>
      </c>
      <c r="E64" s="9">
        <v>2100</v>
      </c>
      <c r="F64" s="9">
        <v>700</v>
      </c>
      <c r="G64" s="9">
        <v>1903.620002746582</v>
      </c>
      <c r="H64" s="9">
        <v>1150</v>
      </c>
      <c r="I64" s="9">
        <v>2133</v>
      </c>
      <c r="J64" s="9">
        <v>1686.44</v>
      </c>
      <c r="K64" s="9">
        <v>1693</v>
      </c>
      <c r="L64" s="9">
        <v>1203.8600000000001</v>
      </c>
      <c r="M64" s="9">
        <v>870</v>
      </c>
      <c r="N64" s="9">
        <v>400</v>
      </c>
      <c r="O64" s="9">
        <v>200</v>
      </c>
      <c r="P64" s="9">
        <v>333.989990234375</v>
      </c>
      <c r="Q64" s="9">
        <v>300</v>
      </c>
      <c r="R64" s="9">
        <v>582.5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500</v>
      </c>
      <c r="Y64" s="9">
        <v>550</v>
      </c>
      <c r="Z64" s="9">
        <v>1100</v>
      </c>
      <c r="AA64" s="9">
        <v>750</v>
      </c>
      <c r="AB64" s="9">
        <v>800</v>
      </c>
      <c r="AC64" s="9">
        <v>850</v>
      </c>
      <c r="AD64" s="9">
        <v>1950</v>
      </c>
      <c r="AE64" s="9">
        <v>1630.9100000059605</v>
      </c>
      <c r="AF64" s="9">
        <v>1800</v>
      </c>
      <c r="AG64" s="9">
        <v>1300</v>
      </c>
    </row>
    <row r="65" spans="1:33" s="4" customFormat="1" x14ac:dyDescent="0.2">
      <c r="A65" s="1">
        <v>62</v>
      </c>
      <c r="B65" s="8">
        <v>0.63541666666666663</v>
      </c>
      <c r="C65" s="8">
        <v>0.64583333333333337</v>
      </c>
      <c r="D65" s="9">
        <v>2050</v>
      </c>
      <c r="E65" s="9">
        <v>2100</v>
      </c>
      <c r="F65" s="9">
        <v>700</v>
      </c>
      <c r="G65" s="9">
        <v>1854.3600006103516</v>
      </c>
      <c r="H65" s="9">
        <v>1150</v>
      </c>
      <c r="I65" s="9">
        <v>2033</v>
      </c>
      <c r="J65" s="9">
        <v>1632.44</v>
      </c>
      <c r="K65" s="9">
        <v>1599.99</v>
      </c>
      <c r="L65" s="9">
        <v>859.4</v>
      </c>
      <c r="M65" s="9">
        <v>770</v>
      </c>
      <c r="N65" s="9">
        <v>300</v>
      </c>
      <c r="O65" s="9">
        <v>200</v>
      </c>
      <c r="P65" s="9">
        <v>334.05999755859375</v>
      </c>
      <c r="Q65" s="9">
        <v>300</v>
      </c>
      <c r="R65" s="9">
        <v>500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500</v>
      </c>
      <c r="Y65" s="9">
        <v>550</v>
      </c>
      <c r="Z65" s="9">
        <v>1100</v>
      </c>
      <c r="AA65" s="9">
        <v>700</v>
      </c>
      <c r="AB65" s="9">
        <v>700</v>
      </c>
      <c r="AC65" s="9">
        <v>800</v>
      </c>
      <c r="AD65" s="9">
        <v>1850</v>
      </c>
      <c r="AE65" s="9">
        <v>1650.4000000059605</v>
      </c>
      <c r="AF65" s="9">
        <v>1700</v>
      </c>
      <c r="AG65" s="9">
        <v>1200</v>
      </c>
    </row>
    <row r="66" spans="1:33" s="4" customFormat="1" x14ac:dyDescent="0.2">
      <c r="A66" s="1">
        <v>63</v>
      </c>
      <c r="B66" s="8">
        <v>0.64583333333333337</v>
      </c>
      <c r="C66" s="8">
        <v>0.65625</v>
      </c>
      <c r="D66" s="9">
        <v>2050</v>
      </c>
      <c r="E66" s="9">
        <v>2000</v>
      </c>
      <c r="F66" s="9">
        <v>500</v>
      </c>
      <c r="G66" s="9">
        <v>1754.9400024414063</v>
      </c>
      <c r="H66" s="9">
        <v>950</v>
      </c>
      <c r="I66" s="9">
        <v>1733</v>
      </c>
      <c r="J66" s="9">
        <v>1720</v>
      </c>
      <c r="K66" s="9">
        <v>1450</v>
      </c>
      <c r="L66" s="9">
        <v>1156</v>
      </c>
      <c r="M66" s="9">
        <v>670</v>
      </c>
      <c r="N66" s="9">
        <v>200</v>
      </c>
      <c r="O66" s="9">
        <v>200</v>
      </c>
      <c r="P66" s="9">
        <v>334.1099853515625</v>
      </c>
      <c r="Q66" s="9">
        <v>200</v>
      </c>
      <c r="R66" s="9">
        <v>400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500</v>
      </c>
      <c r="Y66" s="9">
        <v>550</v>
      </c>
      <c r="Z66" s="9">
        <v>1100</v>
      </c>
      <c r="AA66" s="9">
        <v>500</v>
      </c>
      <c r="AB66" s="9">
        <v>600</v>
      </c>
      <c r="AC66" s="9">
        <v>750</v>
      </c>
      <c r="AD66" s="9">
        <v>1800</v>
      </c>
      <c r="AE66" s="9">
        <v>1600.4000000059605</v>
      </c>
      <c r="AF66" s="9">
        <v>1650</v>
      </c>
      <c r="AG66" s="9">
        <v>1050</v>
      </c>
    </row>
    <row r="67" spans="1:33" s="4" customFormat="1" x14ac:dyDescent="0.2">
      <c r="A67" s="1">
        <v>64</v>
      </c>
      <c r="B67" s="8">
        <v>0.65625</v>
      </c>
      <c r="C67" s="8">
        <v>0.66666666666666663</v>
      </c>
      <c r="D67" s="9">
        <v>1950</v>
      </c>
      <c r="E67" s="9">
        <v>1900</v>
      </c>
      <c r="F67" s="9">
        <v>400</v>
      </c>
      <c r="G67" s="9">
        <v>1705.4899978637695</v>
      </c>
      <c r="H67" s="9">
        <v>950</v>
      </c>
      <c r="I67" s="9">
        <v>1783</v>
      </c>
      <c r="J67" s="9">
        <v>1670</v>
      </c>
      <c r="K67" s="9">
        <v>1350</v>
      </c>
      <c r="L67" s="9">
        <v>1002.5</v>
      </c>
      <c r="M67" s="9">
        <v>520</v>
      </c>
      <c r="N67" s="9">
        <v>100</v>
      </c>
      <c r="O67" s="9">
        <v>200</v>
      </c>
      <c r="P67" s="9">
        <v>334.17001342773437</v>
      </c>
      <c r="Q67" s="9">
        <v>100</v>
      </c>
      <c r="R67" s="9">
        <v>300</v>
      </c>
      <c r="S67" s="9">
        <v>0</v>
      </c>
      <c r="T67" s="9">
        <v>0</v>
      </c>
      <c r="U67" s="9">
        <v>100</v>
      </c>
      <c r="V67" s="9">
        <v>0</v>
      </c>
      <c r="W67" s="9">
        <v>0</v>
      </c>
      <c r="X67" s="9">
        <v>300</v>
      </c>
      <c r="Y67" s="9">
        <v>500</v>
      </c>
      <c r="Z67" s="9">
        <v>1050</v>
      </c>
      <c r="AA67" s="9">
        <v>600</v>
      </c>
      <c r="AB67" s="9">
        <v>450</v>
      </c>
      <c r="AC67" s="9">
        <v>650</v>
      </c>
      <c r="AD67" s="9">
        <v>1750</v>
      </c>
      <c r="AE67" s="9">
        <v>1550.4000000059605</v>
      </c>
      <c r="AF67" s="9">
        <v>1500</v>
      </c>
      <c r="AG67" s="9">
        <v>900</v>
      </c>
    </row>
    <row r="68" spans="1:33" s="4" customFormat="1" x14ac:dyDescent="0.2">
      <c r="A68" s="1">
        <v>65</v>
      </c>
      <c r="B68" s="8">
        <v>0.66666666666666663</v>
      </c>
      <c r="C68" s="8">
        <v>0.67708333333333337</v>
      </c>
      <c r="D68" s="9">
        <v>1727.7</v>
      </c>
      <c r="E68" s="9">
        <v>1850</v>
      </c>
      <c r="F68" s="9">
        <v>250</v>
      </c>
      <c r="G68" s="9">
        <v>1556.1100001335144</v>
      </c>
      <c r="H68" s="9">
        <v>1150</v>
      </c>
      <c r="I68" s="9">
        <v>1583</v>
      </c>
      <c r="J68" s="9">
        <v>1729.56</v>
      </c>
      <c r="K68" s="9">
        <v>1300</v>
      </c>
      <c r="L68" s="9">
        <v>753.2</v>
      </c>
      <c r="M68" s="9">
        <v>370</v>
      </c>
      <c r="N68" s="9">
        <v>0</v>
      </c>
      <c r="O68" s="9">
        <v>0</v>
      </c>
      <c r="P68" s="9">
        <v>0</v>
      </c>
      <c r="Q68" s="9">
        <v>0</v>
      </c>
      <c r="R68" s="9">
        <v>200</v>
      </c>
      <c r="S68" s="9">
        <v>0</v>
      </c>
      <c r="T68" s="9">
        <v>0</v>
      </c>
      <c r="U68" s="9">
        <v>300</v>
      </c>
      <c r="V68" s="9">
        <v>0</v>
      </c>
      <c r="W68" s="9">
        <v>250</v>
      </c>
      <c r="X68" s="9">
        <v>474.01</v>
      </c>
      <c r="Y68" s="9">
        <v>650</v>
      </c>
      <c r="Z68" s="9">
        <v>1000</v>
      </c>
      <c r="AA68" s="9">
        <v>600</v>
      </c>
      <c r="AB68" s="9">
        <v>350</v>
      </c>
      <c r="AC68" s="9">
        <v>400</v>
      </c>
      <c r="AD68" s="9">
        <v>1800</v>
      </c>
      <c r="AE68" s="9">
        <v>1500</v>
      </c>
      <c r="AF68" s="9">
        <v>1400</v>
      </c>
      <c r="AG68" s="9">
        <v>950</v>
      </c>
    </row>
    <row r="69" spans="1:33" s="4" customFormat="1" x14ac:dyDescent="0.2">
      <c r="A69" s="1">
        <v>66</v>
      </c>
      <c r="B69" s="8">
        <v>0.67708333333333337</v>
      </c>
      <c r="C69" s="8">
        <v>0.6875</v>
      </c>
      <c r="D69" s="9">
        <v>700</v>
      </c>
      <c r="E69" s="9">
        <v>1600</v>
      </c>
      <c r="F69" s="9">
        <v>100</v>
      </c>
      <c r="G69" s="9">
        <v>1406.6900000572205</v>
      </c>
      <c r="H69" s="9">
        <v>1150</v>
      </c>
      <c r="I69" s="9">
        <v>1483</v>
      </c>
      <c r="J69" s="9">
        <v>1623.36</v>
      </c>
      <c r="K69" s="9">
        <v>1200</v>
      </c>
      <c r="L69" s="9">
        <v>624.70000000000005</v>
      </c>
      <c r="M69" s="9">
        <v>200</v>
      </c>
      <c r="N69" s="9">
        <v>0</v>
      </c>
      <c r="O69" s="9">
        <v>0</v>
      </c>
      <c r="P69" s="9">
        <v>0</v>
      </c>
      <c r="Q69" s="9">
        <v>0</v>
      </c>
      <c r="R69" s="9">
        <v>100</v>
      </c>
      <c r="S69" s="9">
        <v>0</v>
      </c>
      <c r="T69" s="9">
        <v>0</v>
      </c>
      <c r="U69" s="9">
        <v>400</v>
      </c>
      <c r="V69" s="9">
        <v>0</v>
      </c>
      <c r="W69" s="9">
        <v>250</v>
      </c>
      <c r="X69" s="9">
        <v>373.47</v>
      </c>
      <c r="Y69" s="9">
        <v>450</v>
      </c>
      <c r="Z69" s="9">
        <v>850</v>
      </c>
      <c r="AA69" s="9">
        <v>500</v>
      </c>
      <c r="AB69" s="9">
        <v>200</v>
      </c>
      <c r="AC69" s="9">
        <v>272.5</v>
      </c>
      <c r="AD69" s="9">
        <v>1750</v>
      </c>
      <c r="AE69" s="9">
        <v>1450</v>
      </c>
      <c r="AF69" s="9">
        <v>1250</v>
      </c>
      <c r="AG69" s="9">
        <v>700</v>
      </c>
    </row>
    <row r="70" spans="1:33" s="4" customFormat="1" x14ac:dyDescent="0.2">
      <c r="A70" s="1">
        <v>67</v>
      </c>
      <c r="B70" s="8">
        <v>0.6875</v>
      </c>
      <c r="C70" s="8">
        <v>0.69791666666666663</v>
      </c>
      <c r="D70" s="9">
        <v>801.56999999999994</v>
      </c>
      <c r="E70" s="9">
        <v>1303.5</v>
      </c>
      <c r="F70" s="9">
        <v>0</v>
      </c>
      <c r="G70" s="9">
        <v>1257.3400001525879</v>
      </c>
      <c r="H70" s="9">
        <v>950</v>
      </c>
      <c r="I70" s="9">
        <v>1200</v>
      </c>
      <c r="J70" s="9">
        <v>1524.57</v>
      </c>
      <c r="K70" s="9">
        <v>1100</v>
      </c>
      <c r="L70" s="9">
        <v>884.1</v>
      </c>
      <c r="M70" s="9">
        <v>50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300</v>
      </c>
      <c r="V70" s="9">
        <v>0</v>
      </c>
      <c r="W70" s="9">
        <v>600</v>
      </c>
      <c r="X70" s="9">
        <v>300</v>
      </c>
      <c r="Y70" s="9">
        <v>250</v>
      </c>
      <c r="Z70" s="9">
        <v>700</v>
      </c>
      <c r="AA70" s="9">
        <v>400</v>
      </c>
      <c r="AB70" s="9">
        <v>100</v>
      </c>
      <c r="AC70" s="9">
        <v>100</v>
      </c>
      <c r="AD70" s="9">
        <v>1750</v>
      </c>
      <c r="AE70" s="9">
        <v>1250</v>
      </c>
      <c r="AF70" s="9">
        <v>1150</v>
      </c>
      <c r="AG70" s="9">
        <v>500</v>
      </c>
    </row>
    <row r="71" spans="1:33" s="4" customFormat="1" x14ac:dyDescent="0.2">
      <c r="A71" s="1">
        <v>68</v>
      </c>
      <c r="B71" s="8">
        <v>0.69791666666666663</v>
      </c>
      <c r="C71" s="8">
        <v>0.70833333333333337</v>
      </c>
      <c r="D71" s="9">
        <v>711.06</v>
      </c>
      <c r="E71" s="9">
        <v>1288.96</v>
      </c>
      <c r="F71" s="9">
        <v>0</v>
      </c>
      <c r="G71" s="9">
        <v>1208.0200004577637</v>
      </c>
      <c r="H71" s="9">
        <v>950</v>
      </c>
      <c r="I71" s="9">
        <v>1086.8800000000001</v>
      </c>
      <c r="J71" s="9">
        <v>1398.17</v>
      </c>
      <c r="K71" s="9">
        <v>1150</v>
      </c>
      <c r="L71" s="9">
        <v>750</v>
      </c>
      <c r="M71" s="9">
        <v>200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300</v>
      </c>
      <c r="V71" s="9">
        <v>0</v>
      </c>
      <c r="W71" s="9">
        <v>700</v>
      </c>
      <c r="X71" s="9">
        <v>300</v>
      </c>
      <c r="Y71" s="9">
        <v>150</v>
      </c>
      <c r="Z71" s="9">
        <v>550</v>
      </c>
      <c r="AA71" s="9">
        <v>300</v>
      </c>
      <c r="AB71" s="9">
        <v>50</v>
      </c>
      <c r="AC71" s="9">
        <v>100</v>
      </c>
      <c r="AD71" s="9">
        <v>1750</v>
      </c>
      <c r="AE71" s="9">
        <v>1100</v>
      </c>
      <c r="AF71" s="9">
        <v>950</v>
      </c>
      <c r="AG71" s="9">
        <v>500</v>
      </c>
    </row>
    <row r="72" spans="1:33" s="4" customFormat="1" x14ac:dyDescent="0.2">
      <c r="A72" s="1">
        <v>69</v>
      </c>
      <c r="B72" s="8">
        <v>0.70833333333333337</v>
      </c>
      <c r="C72" s="8">
        <v>0.71875</v>
      </c>
      <c r="D72" s="9">
        <v>568.41</v>
      </c>
      <c r="E72" s="9">
        <v>1299.99</v>
      </c>
      <c r="F72" s="9">
        <v>0</v>
      </c>
      <c r="G72" s="9">
        <v>1208.4200000762939</v>
      </c>
      <c r="H72" s="9">
        <v>950</v>
      </c>
      <c r="I72" s="9">
        <v>1500</v>
      </c>
      <c r="J72" s="9">
        <v>1650</v>
      </c>
      <c r="K72" s="9">
        <v>1100</v>
      </c>
      <c r="L72" s="9">
        <v>700</v>
      </c>
      <c r="M72" s="9">
        <v>450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100</v>
      </c>
      <c r="V72" s="9">
        <v>0</v>
      </c>
      <c r="W72" s="9">
        <v>448.7</v>
      </c>
      <c r="X72" s="9">
        <v>300</v>
      </c>
      <c r="Y72" s="9">
        <v>400</v>
      </c>
      <c r="Z72" s="9">
        <v>600</v>
      </c>
      <c r="AA72" s="9">
        <v>450</v>
      </c>
      <c r="AB72" s="9">
        <v>200</v>
      </c>
      <c r="AC72" s="9">
        <v>292.2</v>
      </c>
      <c r="AD72" s="9">
        <v>1800</v>
      </c>
      <c r="AE72" s="9">
        <v>1100</v>
      </c>
      <c r="AF72" s="9">
        <v>1150</v>
      </c>
      <c r="AG72" s="9">
        <v>650</v>
      </c>
    </row>
    <row r="73" spans="1:33" s="4" customFormat="1" x14ac:dyDescent="0.2">
      <c r="A73" s="1">
        <v>70</v>
      </c>
      <c r="B73" s="8">
        <v>0.71875</v>
      </c>
      <c r="C73" s="8">
        <v>0.72916666666666663</v>
      </c>
      <c r="D73" s="9">
        <v>516.72</v>
      </c>
      <c r="E73" s="9">
        <v>1234.5899999999999</v>
      </c>
      <c r="F73" s="9">
        <v>300</v>
      </c>
      <c r="G73" s="9">
        <v>1258.789999961853</v>
      </c>
      <c r="H73" s="9">
        <v>950</v>
      </c>
      <c r="I73" s="9">
        <v>1500</v>
      </c>
      <c r="J73" s="9">
        <v>1549.99</v>
      </c>
      <c r="K73" s="9">
        <v>1100</v>
      </c>
      <c r="L73" s="9">
        <v>750</v>
      </c>
      <c r="M73" s="9">
        <v>750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100</v>
      </c>
      <c r="V73" s="9">
        <v>0</v>
      </c>
      <c r="W73" s="9">
        <v>1000</v>
      </c>
      <c r="X73" s="9">
        <v>300</v>
      </c>
      <c r="Y73" s="9">
        <v>550</v>
      </c>
      <c r="Z73" s="9">
        <v>650</v>
      </c>
      <c r="AA73" s="9">
        <v>350</v>
      </c>
      <c r="AB73" s="9">
        <v>250</v>
      </c>
      <c r="AC73" s="9">
        <v>300</v>
      </c>
      <c r="AD73" s="9">
        <v>1900</v>
      </c>
      <c r="AE73" s="9">
        <v>1200</v>
      </c>
      <c r="AF73" s="9">
        <v>1250</v>
      </c>
      <c r="AG73" s="9">
        <v>750</v>
      </c>
    </row>
    <row r="74" spans="1:33" s="4" customFormat="1" x14ac:dyDescent="0.2">
      <c r="A74" s="1">
        <v>71</v>
      </c>
      <c r="B74" s="8">
        <v>0.72916666666666663</v>
      </c>
      <c r="C74" s="8">
        <v>0.73958333333333337</v>
      </c>
      <c r="D74" s="9">
        <v>964.59</v>
      </c>
      <c r="E74" s="9">
        <v>1143.53</v>
      </c>
      <c r="F74" s="9">
        <v>650</v>
      </c>
      <c r="G74" s="9">
        <v>1309.1099996566772</v>
      </c>
      <c r="H74" s="9">
        <v>950</v>
      </c>
      <c r="I74" s="9">
        <v>1800</v>
      </c>
      <c r="J74" s="9">
        <v>1450</v>
      </c>
      <c r="K74" s="9">
        <v>1100</v>
      </c>
      <c r="L74" s="9">
        <v>864.9</v>
      </c>
      <c r="M74" s="9">
        <v>900</v>
      </c>
      <c r="N74" s="9">
        <v>0</v>
      </c>
      <c r="O74" s="9">
        <v>0</v>
      </c>
      <c r="P74" s="9">
        <v>0</v>
      </c>
      <c r="Q74" s="9">
        <v>0</v>
      </c>
      <c r="R74" s="9">
        <v>400</v>
      </c>
      <c r="S74" s="9">
        <v>16.8</v>
      </c>
      <c r="T74" s="9">
        <v>200</v>
      </c>
      <c r="U74" s="9">
        <v>100</v>
      </c>
      <c r="V74" s="9">
        <v>0</v>
      </c>
      <c r="W74" s="9">
        <v>900</v>
      </c>
      <c r="X74" s="9">
        <v>350</v>
      </c>
      <c r="Y74" s="9">
        <v>600</v>
      </c>
      <c r="Z74" s="9">
        <v>750</v>
      </c>
      <c r="AA74" s="9">
        <v>200</v>
      </c>
      <c r="AB74" s="9">
        <v>250</v>
      </c>
      <c r="AC74" s="9">
        <v>500</v>
      </c>
      <c r="AD74" s="9">
        <v>2150</v>
      </c>
      <c r="AE74" s="9">
        <v>1200</v>
      </c>
      <c r="AF74" s="9">
        <v>1150</v>
      </c>
      <c r="AG74" s="9">
        <v>700</v>
      </c>
    </row>
    <row r="75" spans="1:33" s="4" customFormat="1" x14ac:dyDescent="0.2">
      <c r="A75" s="1">
        <v>72</v>
      </c>
      <c r="B75" s="8">
        <v>0.73958333333333337</v>
      </c>
      <c r="C75" s="8">
        <v>0.75</v>
      </c>
      <c r="D75" s="9">
        <v>1500</v>
      </c>
      <c r="E75" s="9">
        <v>1289</v>
      </c>
      <c r="F75" s="9">
        <v>850</v>
      </c>
      <c r="G75" s="9">
        <v>1309.3400001525879</v>
      </c>
      <c r="H75" s="9">
        <v>950</v>
      </c>
      <c r="I75" s="9">
        <v>1800</v>
      </c>
      <c r="J75" s="9">
        <v>1400</v>
      </c>
      <c r="K75" s="9">
        <v>1150</v>
      </c>
      <c r="L75" s="9">
        <v>1050</v>
      </c>
      <c r="M75" s="9">
        <v>1094.5</v>
      </c>
      <c r="N75" s="9">
        <v>0</v>
      </c>
      <c r="O75" s="9">
        <v>0</v>
      </c>
      <c r="P75" s="9">
        <v>0</v>
      </c>
      <c r="Q75" s="9">
        <v>0</v>
      </c>
      <c r="R75" s="9">
        <v>687.4</v>
      </c>
      <c r="S75" s="9">
        <v>700</v>
      </c>
      <c r="T75" s="9">
        <v>350</v>
      </c>
      <c r="U75" s="9">
        <v>400</v>
      </c>
      <c r="V75" s="9">
        <v>0</v>
      </c>
      <c r="W75" s="9">
        <v>900</v>
      </c>
      <c r="X75" s="9">
        <v>400</v>
      </c>
      <c r="Y75" s="9">
        <v>650</v>
      </c>
      <c r="Z75" s="9">
        <v>900</v>
      </c>
      <c r="AA75" s="9">
        <v>300</v>
      </c>
      <c r="AB75" s="9">
        <v>300</v>
      </c>
      <c r="AC75" s="9">
        <v>600</v>
      </c>
      <c r="AD75" s="9">
        <v>2250</v>
      </c>
      <c r="AE75" s="9">
        <v>1250</v>
      </c>
      <c r="AF75" s="9">
        <v>1200</v>
      </c>
      <c r="AG75" s="9">
        <v>800</v>
      </c>
    </row>
    <row r="76" spans="1:33" s="4" customFormat="1" x14ac:dyDescent="0.2">
      <c r="A76" s="1">
        <v>73</v>
      </c>
      <c r="B76" s="8">
        <v>0.75</v>
      </c>
      <c r="C76" s="8">
        <v>0.76041666666666663</v>
      </c>
      <c r="D76" s="9">
        <v>1800</v>
      </c>
      <c r="E76" s="9">
        <v>1037.8</v>
      </c>
      <c r="F76" s="9">
        <v>850</v>
      </c>
      <c r="G76" s="9">
        <v>1300</v>
      </c>
      <c r="H76" s="9">
        <v>950</v>
      </c>
      <c r="I76" s="9">
        <v>1800</v>
      </c>
      <c r="J76" s="9">
        <v>1750</v>
      </c>
      <c r="K76" s="9">
        <v>2508.46</v>
      </c>
      <c r="L76" s="9">
        <v>1414.77</v>
      </c>
      <c r="M76" s="9">
        <v>1771.1</v>
      </c>
      <c r="N76" s="9">
        <v>0</v>
      </c>
      <c r="O76" s="9">
        <v>0</v>
      </c>
      <c r="P76" s="9">
        <v>893.6</v>
      </c>
      <c r="Q76" s="9">
        <v>0</v>
      </c>
      <c r="R76" s="9">
        <v>1250</v>
      </c>
      <c r="S76" s="9">
        <v>800</v>
      </c>
      <c r="T76" s="9">
        <v>400</v>
      </c>
      <c r="U76" s="9">
        <v>300</v>
      </c>
      <c r="V76" s="9">
        <v>450</v>
      </c>
      <c r="W76" s="9">
        <v>1100</v>
      </c>
      <c r="X76" s="9">
        <v>846.29</v>
      </c>
      <c r="Y76" s="9">
        <v>1200</v>
      </c>
      <c r="Z76" s="9">
        <v>1300</v>
      </c>
      <c r="AA76" s="9">
        <v>300</v>
      </c>
      <c r="AB76" s="9">
        <v>400</v>
      </c>
      <c r="AC76" s="9">
        <v>900</v>
      </c>
      <c r="AD76" s="9">
        <v>2300</v>
      </c>
      <c r="AE76" s="9">
        <v>1400</v>
      </c>
      <c r="AF76" s="9">
        <v>1350</v>
      </c>
      <c r="AG76" s="9">
        <v>950</v>
      </c>
    </row>
    <row r="77" spans="1:33" s="4" customFormat="1" x14ac:dyDescent="0.2">
      <c r="A77" s="1">
        <v>74</v>
      </c>
      <c r="B77" s="8">
        <v>0.76041666666666663</v>
      </c>
      <c r="C77" s="8">
        <v>0.77083333333333337</v>
      </c>
      <c r="D77" s="9">
        <v>1850</v>
      </c>
      <c r="E77" s="9">
        <v>1128.2</v>
      </c>
      <c r="F77" s="9">
        <v>900</v>
      </c>
      <c r="G77" s="9">
        <v>1250</v>
      </c>
      <c r="H77" s="9">
        <v>950</v>
      </c>
      <c r="I77" s="9">
        <v>1700</v>
      </c>
      <c r="J77" s="9">
        <v>1804.73</v>
      </c>
      <c r="K77" s="9">
        <v>2550</v>
      </c>
      <c r="L77" s="9">
        <v>1850</v>
      </c>
      <c r="M77" s="9">
        <v>1850</v>
      </c>
      <c r="N77" s="9">
        <v>400.01</v>
      </c>
      <c r="O77" s="9">
        <v>75.2</v>
      </c>
      <c r="P77" s="9">
        <v>359.3</v>
      </c>
      <c r="Q77" s="9">
        <v>1200</v>
      </c>
      <c r="R77" s="9">
        <v>1449.98</v>
      </c>
      <c r="S77" s="9">
        <v>799.98</v>
      </c>
      <c r="T77" s="9">
        <v>350</v>
      </c>
      <c r="U77" s="9">
        <v>700</v>
      </c>
      <c r="V77" s="9">
        <v>750</v>
      </c>
      <c r="W77" s="9">
        <v>1400</v>
      </c>
      <c r="X77" s="9">
        <v>1000</v>
      </c>
      <c r="Y77" s="9">
        <v>1300</v>
      </c>
      <c r="Z77" s="9">
        <v>1150</v>
      </c>
      <c r="AA77" s="9">
        <v>300</v>
      </c>
      <c r="AB77" s="9">
        <v>450</v>
      </c>
      <c r="AC77" s="9">
        <v>1050</v>
      </c>
      <c r="AD77" s="9">
        <v>2300</v>
      </c>
      <c r="AE77" s="9">
        <v>1450</v>
      </c>
      <c r="AF77" s="9">
        <v>1300</v>
      </c>
      <c r="AG77" s="9">
        <v>1100</v>
      </c>
    </row>
    <row r="78" spans="1:33" s="4" customFormat="1" x14ac:dyDescent="0.2">
      <c r="A78" s="1">
        <v>75</v>
      </c>
      <c r="B78" s="8">
        <v>0.77083333333333337</v>
      </c>
      <c r="C78" s="8">
        <v>0.78125</v>
      </c>
      <c r="D78" s="9">
        <v>2200</v>
      </c>
      <c r="E78" s="9">
        <v>1070</v>
      </c>
      <c r="F78" s="9">
        <v>900</v>
      </c>
      <c r="G78" s="9">
        <v>1450</v>
      </c>
      <c r="H78" s="9">
        <v>1150</v>
      </c>
      <c r="I78" s="9">
        <v>2250</v>
      </c>
      <c r="J78" s="9">
        <v>2249.9899999999998</v>
      </c>
      <c r="K78" s="9">
        <v>2500</v>
      </c>
      <c r="L78" s="9">
        <v>1600</v>
      </c>
      <c r="M78" s="9">
        <v>1550</v>
      </c>
      <c r="N78" s="9">
        <v>0</v>
      </c>
      <c r="O78" s="9">
        <v>206.3</v>
      </c>
      <c r="P78" s="9">
        <v>1300</v>
      </c>
      <c r="Q78" s="9">
        <v>1000</v>
      </c>
      <c r="R78" s="9">
        <v>1150</v>
      </c>
      <c r="S78" s="9">
        <v>750</v>
      </c>
      <c r="T78" s="9">
        <v>150</v>
      </c>
      <c r="U78" s="9">
        <v>600</v>
      </c>
      <c r="V78" s="9">
        <v>1050</v>
      </c>
      <c r="W78" s="9">
        <v>1700</v>
      </c>
      <c r="X78" s="9">
        <v>800</v>
      </c>
      <c r="Y78" s="9">
        <v>950</v>
      </c>
      <c r="Z78" s="9">
        <v>1200</v>
      </c>
      <c r="AA78" s="9">
        <v>100</v>
      </c>
      <c r="AB78" s="9">
        <v>400</v>
      </c>
      <c r="AC78" s="9">
        <v>1250</v>
      </c>
      <c r="AD78" s="9">
        <v>2350</v>
      </c>
      <c r="AE78" s="9">
        <v>1100</v>
      </c>
      <c r="AF78" s="9">
        <v>1200</v>
      </c>
      <c r="AG78" s="9">
        <v>950</v>
      </c>
    </row>
    <row r="79" spans="1:33" s="4" customFormat="1" x14ac:dyDescent="0.2">
      <c r="A79" s="1">
        <v>76</v>
      </c>
      <c r="B79" s="8">
        <v>0.78125</v>
      </c>
      <c r="C79" s="8">
        <v>0.79166666666666663</v>
      </c>
      <c r="D79" s="9">
        <v>2018.8899999999999</v>
      </c>
      <c r="E79" s="9">
        <v>1040.6500000000001</v>
      </c>
      <c r="F79" s="9">
        <v>800</v>
      </c>
      <c r="G79" s="9">
        <v>1400</v>
      </c>
      <c r="H79" s="9">
        <v>1150</v>
      </c>
      <c r="I79" s="9">
        <v>2091</v>
      </c>
      <c r="J79" s="9">
        <v>2199.98</v>
      </c>
      <c r="K79" s="9">
        <v>2400</v>
      </c>
      <c r="L79" s="9">
        <v>1500</v>
      </c>
      <c r="M79" s="9">
        <v>1400</v>
      </c>
      <c r="N79" s="9">
        <v>0</v>
      </c>
      <c r="O79" s="9">
        <v>576.91999999999996</v>
      </c>
      <c r="P79" s="9">
        <v>1300</v>
      </c>
      <c r="Q79" s="9">
        <v>1100</v>
      </c>
      <c r="R79" s="9">
        <v>1050</v>
      </c>
      <c r="S79" s="9">
        <v>800</v>
      </c>
      <c r="T79" s="9">
        <v>150</v>
      </c>
      <c r="U79" s="9">
        <v>500</v>
      </c>
      <c r="V79" s="9">
        <v>1050</v>
      </c>
      <c r="W79" s="9">
        <v>1700</v>
      </c>
      <c r="X79" s="9">
        <v>800</v>
      </c>
      <c r="Y79" s="9">
        <v>900</v>
      </c>
      <c r="Z79" s="9">
        <v>1150</v>
      </c>
      <c r="AA79" s="9">
        <v>100</v>
      </c>
      <c r="AB79" s="9">
        <v>400</v>
      </c>
      <c r="AC79" s="9">
        <v>1300</v>
      </c>
      <c r="AD79" s="9">
        <v>2350</v>
      </c>
      <c r="AE79" s="9">
        <v>1150</v>
      </c>
      <c r="AF79" s="9">
        <v>1150</v>
      </c>
      <c r="AG79" s="9">
        <v>850</v>
      </c>
    </row>
    <row r="80" spans="1:33" s="4" customFormat="1" x14ac:dyDescent="0.2">
      <c r="A80" s="1">
        <v>77</v>
      </c>
      <c r="B80" s="8">
        <v>0.79166666666666663</v>
      </c>
      <c r="C80" s="8">
        <v>0.80208333333333337</v>
      </c>
      <c r="D80" s="9">
        <v>1850</v>
      </c>
      <c r="E80" s="9">
        <v>355.84000000000003</v>
      </c>
      <c r="F80" s="9">
        <v>650</v>
      </c>
      <c r="G80" s="9">
        <v>1500</v>
      </c>
      <c r="H80" s="9">
        <v>1350</v>
      </c>
      <c r="I80" s="9">
        <v>2200</v>
      </c>
      <c r="J80" s="9">
        <v>2650</v>
      </c>
      <c r="K80" s="9">
        <v>2100</v>
      </c>
      <c r="L80" s="9">
        <v>1600</v>
      </c>
      <c r="M80" s="9">
        <v>1450</v>
      </c>
      <c r="N80" s="9">
        <v>369.61</v>
      </c>
      <c r="O80" s="9">
        <v>1002.0699999999999</v>
      </c>
      <c r="P80" s="9">
        <v>1550</v>
      </c>
      <c r="Q80" s="9">
        <v>1050</v>
      </c>
      <c r="R80" s="9">
        <v>1050</v>
      </c>
      <c r="S80" s="9">
        <v>850</v>
      </c>
      <c r="T80" s="9">
        <v>50</v>
      </c>
      <c r="U80" s="9">
        <v>400</v>
      </c>
      <c r="V80" s="9">
        <v>1100</v>
      </c>
      <c r="W80" s="9">
        <v>1950</v>
      </c>
      <c r="X80" s="9">
        <v>1050</v>
      </c>
      <c r="Y80" s="9">
        <v>900</v>
      </c>
      <c r="Z80" s="9">
        <v>1400</v>
      </c>
      <c r="AA80" s="9">
        <v>350</v>
      </c>
      <c r="AB80" s="9">
        <v>400</v>
      </c>
      <c r="AC80" s="9">
        <v>1500</v>
      </c>
      <c r="AD80" s="9">
        <v>2200</v>
      </c>
      <c r="AE80" s="9">
        <v>1200</v>
      </c>
      <c r="AF80" s="9">
        <v>1250</v>
      </c>
      <c r="AG80" s="9">
        <v>800</v>
      </c>
    </row>
    <row r="81" spans="1:33" s="4" customFormat="1" x14ac:dyDescent="0.2">
      <c r="A81" s="1">
        <v>78</v>
      </c>
      <c r="B81" s="8">
        <v>0.80208333333333337</v>
      </c>
      <c r="C81" s="8">
        <v>0.8125</v>
      </c>
      <c r="D81" s="9">
        <v>1900</v>
      </c>
      <c r="E81" s="9">
        <v>1000.92</v>
      </c>
      <c r="F81" s="9">
        <v>600</v>
      </c>
      <c r="G81" s="9">
        <v>1450</v>
      </c>
      <c r="H81" s="9">
        <v>1350</v>
      </c>
      <c r="I81" s="9">
        <v>2400</v>
      </c>
      <c r="J81" s="9">
        <v>2600</v>
      </c>
      <c r="K81" s="9">
        <v>2050</v>
      </c>
      <c r="L81" s="9">
        <v>1750</v>
      </c>
      <c r="M81" s="9">
        <v>1300</v>
      </c>
      <c r="N81" s="9">
        <v>615.23</v>
      </c>
      <c r="O81" s="9">
        <v>1309.3200000000002</v>
      </c>
      <c r="P81" s="9">
        <v>1700</v>
      </c>
      <c r="Q81" s="9">
        <v>949.99</v>
      </c>
      <c r="R81" s="9">
        <v>1050</v>
      </c>
      <c r="S81" s="9">
        <v>900</v>
      </c>
      <c r="T81" s="9">
        <v>100</v>
      </c>
      <c r="U81" s="9">
        <v>400</v>
      </c>
      <c r="V81" s="9">
        <v>1150</v>
      </c>
      <c r="W81" s="9">
        <v>2050</v>
      </c>
      <c r="X81" s="9">
        <v>1100</v>
      </c>
      <c r="Y81" s="9">
        <v>900</v>
      </c>
      <c r="Z81" s="9">
        <v>1400</v>
      </c>
      <c r="AA81" s="9">
        <v>400</v>
      </c>
      <c r="AB81" s="9">
        <v>400</v>
      </c>
      <c r="AC81" s="9">
        <v>1500</v>
      </c>
      <c r="AD81" s="9">
        <v>2200</v>
      </c>
      <c r="AE81" s="9">
        <v>1250</v>
      </c>
      <c r="AF81" s="9">
        <v>1250</v>
      </c>
      <c r="AG81" s="9">
        <v>850</v>
      </c>
    </row>
    <row r="82" spans="1:33" s="4" customFormat="1" x14ac:dyDescent="0.2">
      <c r="A82" s="1">
        <v>79</v>
      </c>
      <c r="B82" s="8">
        <v>0.8125</v>
      </c>
      <c r="C82" s="8">
        <v>0.82291666666666663</v>
      </c>
      <c r="D82" s="9">
        <v>1900</v>
      </c>
      <c r="E82" s="9">
        <v>1200</v>
      </c>
      <c r="F82" s="9">
        <v>700</v>
      </c>
      <c r="G82" s="9">
        <v>1500</v>
      </c>
      <c r="H82" s="9">
        <v>1350</v>
      </c>
      <c r="I82" s="9">
        <v>2550</v>
      </c>
      <c r="J82" s="9">
        <v>2750</v>
      </c>
      <c r="K82" s="9">
        <v>1650</v>
      </c>
      <c r="L82" s="9">
        <v>1750</v>
      </c>
      <c r="M82" s="9">
        <v>1750</v>
      </c>
      <c r="N82" s="9">
        <v>839.2</v>
      </c>
      <c r="O82" s="9">
        <v>1281.92</v>
      </c>
      <c r="P82" s="9">
        <v>1750</v>
      </c>
      <c r="Q82" s="9">
        <v>1149.99</v>
      </c>
      <c r="R82" s="9">
        <v>1100</v>
      </c>
      <c r="S82" s="9">
        <v>950</v>
      </c>
      <c r="T82" s="9">
        <v>300</v>
      </c>
      <c r="U82" s="9">
        <v>800</v>
      </c>
      <c r="V82" s="9">
        <v>1300</v>
      </c>
      <c r="W82" s="9">
        <v>1900</v>
      </c>
      <c r="X82" s="9">
        <v>1150</v>
      </c>
      <c r="Y82" s="9">
        <v>1100</v>
      </c>
      <c r="Z82" s="9">
        <v>1350</v>
      </c>
      <c r="AA82" s="9">
        <v>350</v>
      </c>
      <c r="AB82" s="9">
        <v>450</v>
      </c>
      <c r="AC82" s="9">
        <v>1600</v>
      </c>
      <c r="AD82" s="9">
        <v>2550</v>
      </c>
      <c r="AE82" s="9">
        <v>1300</v>
      </c>
      <c r="AF82" s="9">
        <v>1200</v>
      </c>
      <c r="AG82" s="9">
        <v>900</v>
      </c>
    </row>
    <row r="83" spans="1:33" s="4" customFormat="1" x14ac:dyDescent="0.2">
      <c r="A83" s="1">
        <v>80</v>
      </c>
      <c r="B83" s="8">
        <v>0.82291666666666663</v>
      </c>
      <c r="C83" s="8">
        <v>0.83333333333333337</v>
      </c>
      <c r="D83" s="9">
        <v>2150</v>
      </c>
      <c r="E83" s="9">
        <v>1250</v>
      </c>
      <c r="F83" s="9">
        <v>800</v>
      </c>
      <c r="G83" s="9">
        <v>1550</v>
      </c>
      <c r="H83" s="9">
        <v>1350</v>
      </c>
      <c r="I83" s="9">
        <v>2650</v>
      </c>
      <c r="J83" s="9">
        <v>2800</v>
      </c>
      <c r="K83" s="9">
        <v>1800</v>
      </c>
      <c r="L83" s="9">
        <v>1800</v>
      </c>
      <c r="M83" s="9">
        <v>1850</v>
      </c>
      <c r="N83" s="9">
        <v>868.1</v>
      </c>
      <c r="O83" s="9">
        <v>1438.81</v>
      </c>
      <c r="P83" s="9">
        <v>1800</v>
      </c>
      <c r="Q83" s="9">
        <v>1200</v>
      </c>
      <c r="R83" s="9">
        <v>1150</v>
      </c>
      <c r="S83" s="9">
        <v>1000</v>
      </c>
      <c r="T83" s="9">
        <v>400</v>
      </c>
      <c r="U83" s="9">
        <v>800</v>
      </c>
      <c r="V83" s="9">
        <v>1350</v>
      </c>
      <c r="W83" s="9">
        <v>2000</v>
      </c>
      <c r="X83" s="9">
        <v>1200</v>
      </c>
      <c r="Y83" s="9">
        <v>1100</v>
      </c>
      <c r="Z83" s="9">
        <v>1450</v>
      </c>
      <c r="AA83" s="9">
        <v>350</v>
      </c>
      <c r="AB83" s="9">
        <v>500</v>
      </c>
      <c r="AC83" s="9">
        <v>1700</v>
      </c>
      <c r="AD83" s="9">
        <v>2600</v>
      </c>
      <c r="AE83" s="9">
        <v>1350</v>
      </c>
      <c r="AF83" s="9">
        <v>1250</v>
      </c>
      <c r="AG83" s="9">
        <v>950</v>
      </c>
    </row>
    <row r="84" spans="1:33" s="4" customFormat="1" x14ac:dyDescent="0.2">
      <c r="A84" s="1">
        <v>81</v>
      </c>
      <c r="B84" s="8">
        <v>0.83333333333333337</v>
      </c>
      <c r="C84" s="8">
        <v>0.84375</v>
      </c>
      <c r="D84" s="9">
        <v>1900</v>
      </c>
      <c r="E84" s="9">
        <v>1300</v>
      </c>
      <c r="F84" s="9">
        <v>950</v>
      </c>
      <c r="G84" s="9">
        <v>1500</v>
      </c>
      <c r="H84" s="9">
        <v>1200</v>
      </c>
      <c r="I84" s="9">
        <v>2850</v>
      </c>
      <c r="J84" s="9">
        <v>2900</v>
      </c>
      <c r="K84" s="9">
        <v>1850</v>
      </c>
      <c r="L84" s="9">
        <v>1900</v>
      </c>
      <c r="M84" s="9">
        <v>1812.19</v>
      </c>
      <c r="N84" s="9">
        <v>915</v>
      </c>
      <c r="O84" s="9">
        <v>1416.41</v>
      </c>
      <c r="P84" s="9">
        <v>1950</v>
      </c>
      <c r="Q84" s="9">
        <v>1150</v>
      </c>
      <c r="R84" s="9">
        <v>1200</v>
      </c>
      <c r="S84" s="9">
        <v>1050</v>
      </c>
      <c r="T84" s="9">
        <v>650</v>
      </c>
      <c r="U84" s="9">
        <v>1200</v>
      </c>
      <c r="V84" s="9">
        <v>1500</v>
      </c>
      <c r="W84" s="9">
        <v>1650</v>
      </c>
      <c r="X84" s="9">
        <v>1400</v>
      </c>
      <c r="Y84" s="9">
        <v>1200</v>
      </c>
      <c r="Z84" s="9">
        <v>1500</v>
      </c>
      <c r="AA84" s="9">
        <v>300</v>
      </c>
      <c r="AB84" s="9">
        <v>550</v>
      </c>
      <c r="AC84" s="9">
        <v>1600</v>
      </c>
      <c r="AD84" s="9">
        <v>2650</v>
      </c>
      <c r="AE84" s="9">
        <v>1400</v>
      </c>
      <c r="AF84" s="9">
        <v>1400</v>
      </c>
      <c r="AG84" s="9">
        <v>950</v>
      </c>
    </row>
    <row r="85" spans="1:33" s="4" customFormat="1" x14ac:dyDescent="0.2">
      <c r="A85" s="1">
        <v>82</v>
      </c>
      <c r="B85" s="8">
        <v>0.84375</v>
      </c>
      <c r="C85" s="8">
        <v>0.85416666666666663</v>
      </c>
      <c r="D85" s="9">
        <v>1950</v>
      </c>
      <c r="E85" s="9">
        <v>1350</v>
      </c>
      <c r="F85" s="9">
        <v>1050</v>
      </c>
      <c r="G85" s="9">
        <v>1550</v>
      </c>
      <c r="H85" s="9">
        <v>1200</v>
      </c>
      <c r="I85" s="9">
        <v>2950</v>
      </c>
      <c r="J85" s="9">
        <v>2950</v>
      </c>
      <c r="K85" s="9">
        <v>1900</v>
      </c>
      <c r="L85" s="9">
        <v>1950</v>
      </c>
      <c r="M85" s="9">
        <v>1895.59</v>
      </c>
      <c r="N85" s="9">
        <v>1006.2</v>
      </c>
      <c r="O85" s="9">
        <v>1651.88</v>
      </c>
      <c r="P85" s="9">
        <v>2000</v>
      </c>
      <c r="Q85" s="9">
        <v>1250</v>
      </c>
      <c r="R85" s="9">
        <v>1250</v>
      </c>
      <c r="S85" s="9">
        <v>1100</v>
      </c>
      <c r="T85" s="9">
        <v>700</v>
      </c>
      <c r="U85" s="9">
        <v>1200</v>
      </c>
      <c r="V85" s="9">
        <v>1550</v>
      </c>
      <c r="W85" s="9">
        <v>1700</v>
      </c>
      <c r="X85" s="9">
        <v>1450</v>
      </c>
      <c r="Y85" s="9">
        <v>1300</v>
      </c>
      <c r="Z85" s="9">
        <v>1550</v>
      </c>
      <c r="AA85" s="9">
        <v>400</v>
      </c>
      <c r="AB85" s="9">
        <v>600</v>
      </c>
      <c r="AC85" s="9">
        <v>1650</v>
      </c>
      <c r="AD85" s="9">
        <v>2700</v>
      </c>
      <c r="AE85" s="9">
        <v>1450</v>
      </c>
      <c r="AF85" s="9">
        <v>1450</v>
      </c>
      <c r="AG85" s="9">
        <v>1100</v>
      </c>
    </row>
    <row r="86" spans="1:33" s="4" customFormat="1" x14ac:dyDescent="0.2">
      <c r="A86" s="1">
        <v>83</v>
      </c>
      <c r="B86" s="8">
        <v>0.85416666666666663</v>
      </c>
      <c r="C86" s="8">
        <v>0.86458333333333337</v>
      </c>
      <c r="D86" s="9">
        <v>2000</v>
      </c>
      <c r="E86" s="9">
        <v>1450</v>
      </c>
      <c r="F86" s="9">
        <v>1250</v>
      </c>
      <c r="G86" s="9">
        <v>1550</v>
      </c>
      <c r="H86" s="9">
        <v>1300</v>
      </c>
      <c r="I86" s="9">
        <v>3050</v>
      </c>
      <c r="J86" s="9">
        <v>3000</v>
      </c>
      <c r="K86" s="9">
        <v>2100</v>
      </c>
      <c r="L86" s="9">
        <v>2050</v>
      </c>
      <c r="M86" s="9">
        <v>1550</v>
      </c>
      <c r="N86" s="9">
        <v>1165.4000000000001</v>
      </c>
      <c r="O86" s="9">
        <v>1810.9</v>
      </c>
      <c r="P86" s="9">
        <v>2400</v>
      </c>
      <c r="Q86" s="9">
        <v>1750</v>
      </c>
      <c r="R86" s="9">
        <v>1300</v>
      </c>
      <c r="S86" s="9">
        <v>1150</v>
      </c>
      <c r="T86" s="9">
        <v>600</v>
      </c>
      <c r="U86" s="9">
        <v>1400</v>
      </c>
      <c r="V86" s="9">
        <v>1500</v>
      </c>
      <c r="W86" s="9">
        <v>1800</v>
      </c>
      <c r="X86" s="9">
        <v>1550</v>
      </c>
      <c r="Y86" s="9">
        <v>1450</v>
      </c>
      <c r="Z86" s="9">
        <v>1600</v>
      </c>
      <c r="AA86" s="9">
        <v>400</v>
      </c>
      <c r="AB86" s="9">
        <v>700</v>
      </c>
      <c r="AC86" s="9">
        <v>1600</v>
      </c>
      <c r="AD86" s="9">
        <v>2700</v>
      </c>
      <c r="AE86" s="9">
        <v>1550</v>
      </c>
      <c r="AF86" s="9">
        <v>1550</v>
      </c>
      <c r="AG86" s="9">
        <v>1000</v>
      </c>
    </row>
    <row r="87" spans="1:33" s="4" customFormat="1" x14ac:dyDescent="0.2">
      <c r="A87" s="1">
        <v>84</v>
      </c>
      <c r="B87" s="8">
        <v>0.86458333333333337</v>
      </c>
      <c r="C87" s="8">
        <v>0.875</v>
      </c>
      <c r="D87" s="9">
        <v>2050</v>
      </c>
      <c r="E87" s="9">
        <v>1550</v>
      </c>
      <c r="F87" s="9">
        <v>1350</v>
      </c>
      <c r="G87" s="9">
        <v>1650</v>
      </c>
      <c r="H87" s="9">
        <v>1300</v>
      </c>
      <c r="I87" s="9">
        <v>3150</v>
      </c>
      <c r="J87" s="9">
        <v>3050</v>
      </c>
      <c r="K87" s="9">
        <v>2150</v>
      </c>
      <c r="L87" s="9">
        <v>2150</v>
      </c>
      <c r="M87" s="9">
        <v>1650</v>
      </c>
      <c r="N87" s="9">
        <v>1399.9</v>
      </c>
      <c r="O87" s="9">
        <v>1950</v>
      </c>
      <c r="P87" s="9">
        <v>2450</v>
      </c>
      <c r="Q87" s="9">
        <v>1550</v>
      </c>
      <c r="R87" s="9">
        <v>1350</v>
      </c>
      <c r="S87" s="9">
        <v>1200</v>
      </c>
      <c r="T87" s="9">
        <v>700</v>
      </c>
      <c r="U87" s="9">
        <v>1400</v>
      </c>
      <c r="V87" s="9">
        <v>1550</v>
      </c>
      <c r="W87" s="9">
        <v>1850</v>
      </c>
      <c r="X87" s="9">
        <v>1600</v>
      </c>
      <c r="Y87" s="9">
        <v>1500</v>
      </c>
      <c r="Z87" s="9">
        <v>1800</v>
      </c>
      <c r="AA87" s="9">
        <v>500</v>
      </c>
      <c r="AB87" s="9">
        <v>800</v>
      </c>
      <c r="AC87" s="9">
        <v>1650</v>
      </c>
      <c r="AD87" s="9">
        <v>2750</v>
      </c>
      <c r="AE87" s="9">
        <v>1650</v>
      </c>
      <c r="AF87" s="9">
        <v>1600</v>
      </c>
      <c r="AG87" s="9">
        <v>1050</v>
      </c>
    </row>
    <row r="88" spans="1:33" s="4" customFormat="1" x14ac:dyDescent="0.2">
      <c r="A88" s="1">
        <v>85</v>
      </c>
      <c r="B88" s="8">
        <v>0.875</v>
      </c>
      <c r="C88" s="8">
        <v>0.88541666666666663</v>
      </c>
      <c r="D88" s="9">
        <v>2400</v>
      </c>
      <c r="E88" s="9">
        <v>1650</v>
      </c>
      <c r="F88" s="9">
        <v>1600</v>
      </c>
      <c r="G88" s="9">
        <v>1550</v>
      </c>
      <c r="H88" s="9">
        <v>1700</v>
      </c>
      <c r="I88" s="9">
        <v>3200</v>
      </c>
      <c r="J88" s="9">
        <v>3150</v>
      </c>
      <c r="K88" s="9">
        <v>2250</v>
      </c>
      <c r="L88" s="9">
        <v>2200</v>
      </c>
      <c r="M88" s="9">
        <v>1850</v>
      </c>
      <c r="N88" s="9">
        <v>1125.3</v>
      </c>
      <c r="O88" s="9">
        <v>1731.08</v>
      </c>
      <c r="P88" s="9">
        <v>2350</v>
      </c>
      <c r="Q88" s="9">
        <v>1650</v>
      </c>
      <c r="R88" s="9">
        <v>1450</v>
      </c>
      <c r="S88" s="9">
        <v>1250</v>
      </c>
      <c r="T88" s="9">
        <v>800</v>
      </c>
      <c r="U88" s="9">
        <v>1500</v>
      </c>
      <c r="V88" s="9">
        <v>1900</v>
      </c>
      <c r="W88" s="9">
        <v>1850</v>
      </c>
      <c r="X88" s="9">
        <v>1750</v>
      </c>
      <c r="Y88" s="9">
        <v>1650</v>
      </c>
      <c r="Z88" s="9">
        <v>1700</v>
      </c>
      <c r="AA88" s="9">
        <v>750</v>
      </c>
      <c r="AB88" s="9">
        <v>1000</v>
      </c>
      <c r="AC88" s="9">
        <v>1700</v>
      </c>
      <c r="AD88" s="9">
        <v>2650</v>
      </c>
      <c r="AE88" s="9">
        <v>1750</v>
      </c>
      <c r="AF88" s="9">
        <v>1675</v>
      </c>
      <c r="AG88" s="9">
        <v>1300</v>
      </c>
    </row>
    <row r="89" spans="1:33" s="4" customFormat="1" x14ac:dyDescent="0.2">
      <c r="A89" s="1">
        <v>86</v>
      </c>
      <c r="B89" s="8">
        <v>0.88541666666666663</v>
      </c>
      <c r="C89" s="8">
        <v>0.89583333333333337</v>
      </c>
      <c r="D89" s="9">
        <v>2300</v>
      </c>
      <c r="E89" s="9">
        <v>1750</v>
      </c>
      <c r="F89" s="9">
        <v>1750</v>
      </c>
      <c r="G89" s="9">
        <v>1650</v>
      </c>
      <c r="H89" s="9">
        <v>1800</v>
      </c>
      <c r="I89" s="9">
        <v>3300</v>
      </c>
      <c r="J89" s="9">
        <v>3200</v>
      </c>
      <c r="K89" s="9">
        <v>2350</v>
      </c>
      <c r="L89" s="9">
        <v>2350</v>
      </c>
      <c r="M89" s="9">
        <v>1950</v>
      </c>
      <c r="N89" s="9">
        <v>1650</v>
      </c>
      <c r="O89" s="9">
        <v>1704.97</v>
      </c>
      <c r="P89" s="9">
        <v>2450</v>
      </c>
      <c r="Q89" s="9">
        <v>1750</v>
      </c>
      <c r="R89" s="9">
        <v>1500</v>
      </c>
      <c r="S89" s="9">
        <v>1300</v>
      </c>
      <c r="T89" s="9">
        <v>900</v>
      </c>
      <c r="U89" s="9">
        <v>1550</v>
      </c>
      <c r="V89" s="9">
        <v>1950</v>
      </c>
      <c r="W89" s="9">
        <v>1950</v>
      </c>
      <c r="X89" s="9">
        <v>1800</v>
      </c>
      <c r="Y89" s="9">
        <v>1750</v>
      </c>
      <c r="Z89" s="9">
        <v>1750</v>
      </c>
      <c r="AA89" s="9">
        <v>850</v>
      </c>
      <c r="AB89" s="9">
        <v>1100</v>
      </c>
      <c r="AC89" s="9">
        <v>1700</v>
      </c>
      <c r="AD89" s="9">
        <v>2650</v>
      </c>
      <c r="AE89" s="9">
        <v>1850</v>
      </c>
      <c r="AF89" s="9">
        <v>1775</v>
      </c>
      <c r="AG89" s="9">
        <v>1400</v>
      </c>
    </row>
    <row r="90" spans="1:33" s="4" customFormat="1" x14ac:dyDescent="0.2">
      <c r="A90" s="1">
        <v>87</v>
      </c>
      <c r="B90" s="8">
        <v>0.89583333333333337</v>
      </c>
      <c r="C90" s="8">
        <v>0.90625</v>
      </c>
      <c r="D90" s="9">
        <v>2500</v>
      </c>
      <c r="E90" s="9">
        <v>1850</v>
      </c>
      <c r="F90" s="9">
        <v>1600</v>
      </c>
      <c r="G90" s="9">
        <v>1750</v>
      </c>
      <c r="H90" s="9">
        <v>1950</v>
      </c>
      <c r="I90" s="9">
        <v>3350</v>
      </c>
      <c r="J90" s="9">
        <v>3400</v>
      </c>
      <c r="K90" s="9">
        <v>2550</v>
      </c>
      <c r="L90" s="9">
        <v>2550</v>
      </c>
      <c r="M90" s="9">
        <v>2000</v>
      </c>
      <c r="N90" s="9">
        <v>1835.29</v>
      </c>
      <c r="O90" s="9">
        <v>1523.57</v>
      </c>
      <c r="P90" s="9">
        <v>2600</v>
      </c>
      <c r="Q90" s="9">
        <v>1900</v>
      </c>
      <c r="R90" s="9">
        <v>1550</v>
      </c>
      <c r="S90" s="9">
        <v>1450</v>
      </c>
      <c r="T90" s="9">
        <v>850</v>
      </c>
      <c r="U90" s="9">
        <v>1700</v>
      </c>
      <c r="V90" s="9">
        <v>1800</v>
      </c>
      <c r="W90" s="9">
        <v>2200</v>
      </c>
      <c r="X90" s="9">
        <v>1900</v>
      </c>
      <c r="Y90" s="9">
        <v>1700</v>
      </c>
      <c r="Z90" s="9">
        <v>1900</v>
      </c>
      <c r="AA90" s="9">
        <v>1050</v>
      </c>
      <c r="AB90" s="9">
        <v>1250</v>
      </c>
      <c r="AC90" s="9">
        <v>1650</v>
      </c>
      <c r="AD90" s="9">
        <v>2800</v>
      </c>
      <c r="AE90" s="9">
        <v>1950</v>
      </c>
      <c r="AF90" s="9">
        <v>1950</v>
      </c>
      <c r="AG90" s="9">
        <v>1350</v>
      </c>
    </row>
    <row r="91" spans="1:33" s="4" customFormat="1" x14ac:dyDescent="0.2">
      <c r="A91" s="1">
        <v>88</v>
      </c>
      <c r="B91" s="8">
        <v>0.90625</v>
      </c>
      <c r="C91" s="8">
        <v>0.91666666666666663</v>
      </c>
      <c r="D91" s="9">
        <v>2600</v>
      </c>
      <c r="E91" s="9">
        <v>1748.9</v>
      </c>
      <c r="F91" s="9">
        <v>1800</v>
      </c>
      <c r="G91" s="9">
        <v>1850</v>
      </c>
      <c r="H91" s="9">
        <v>2050</v>
      </c>
      <c r="I91" s="9">
        <v>3450</v>
      </c>
      <c r="J91" s="9">
        <v>3500</v>
      </c>
      <c r="K91" s="9">
        <v>2650</v>
      </c>
      <c r="L91" s="9">
        <v>2650</v>
      </c>
      <c r="M91" s="9">
        <v>2050</v>
      </c>
      <c r="N91" s="9">
        <v>1612.6</v>
      </c>
      <c r="O91" s="9">
        <v>1293.8499999999999</v>
      </c>
      <c r="P91" s="9">
        <v>2779.23</v>
      </c>
      <c r="Q91" s="9">
        <v>2000</v>
      </c>
      <c r="R91" s="9">
        <v>1600</v>
      </c>
      <c r="S91" s="9">
        <v>1550</v>
      </c>
      <c r="T91" s="9">
        <v>900</v>
      </c>
      <c r="U91" s="9">
        <v>1800</v>
      </c>
      <c r="V91" s="9">
        <v>1950</v>
      </c>
      <c r="W91" s="9">
        <v>2350</v>
      </c>
      <c r="X91" s="9">
        <v>2000</v>
      </c>
      <c r="Y91" s="9">
        <v>1750</v>
      </c>
      <c r="Z91" s="9">
        <v>2050</v>
      </c>
      <c r="AA91" s="9">
        <v>1150</v>
      </c>
      <c r="AB91" s="9">
        <v>1350</v>
      </c>
      <c r="AC91" s="9">
        <v>1800</v>
      </c>
      <c r="AD91" s="9">
        <v>2900</v>
      </c>
      <c r="AE91" s="9">
        <v>2050</v>
      </c>
      <c r="AF91" s="9">
        <v>2000</v>
      </c>
      <c r="AG91" s="9">
        <v>1450</v>
      </c>
    </row>
    <row r="92" spans="1:33" s="4" customFormat="1" x14ac:dyDescent="0.2">
      <c r="A92" s="1">
        <v>89</v>
      </c>
      <c r="B92" s="8">
        <v>0.91666666666666663</v>
      </c>
      <c r="C92" s="8">
        <v>0.92708333333333337</v>
      </c>
      <c r="D92" s="9">
        <v>2650</v>
      </c>
      <c r="E92" s="9">
        <v>1406.94</v>
      </c>
      <c r="F92" s="9">
        <v>1700</v>
      </c>
      <c r="G92" s="9">
        <v>1850</v>
      </c>
      <c r="H92" s="9">
        <v>2134.1</v>
      </c>
      <c r="I92" s="9">
        <v>3142.3</v>
      </c>
      <c r="J92" s="9">
        <v>3500.15</v>
      </c>
      <c r="K92" s="9">
        <v>3150</v>
      </c>
      <c r="L92" s="9">
        <v>2600</v>
      </c>
      <c r="M92" s="9">
        <v>2100</v>
      </c>
      <c r="N92" s="9">
        <v>1391.7</v>
      </c>
      <c r="O92" s="9">
        <v>539.27</v>
      </c>
      <c r="P92" s="9">
        <v>2023.1</v>
      </c>
      <c r="Q92" s="9">
        <v>1600</v>
      </c>
      <c r="R92" s="9">
        <v>1700</v>
      </c>
      <c r="S92" s="9">
        <v>1650</v>
      </c>
      <c r="T92" s="9">
        <v>850</v>
      </c>
      <c r="U92" s="9">
        <v>1600</v>
      </c>
      <c r="V92" s="9">
        <v>1700</v>
      </c>
      <c r="W92" s="9">
        <v>2400</v>
      </c>
      <c r="X92" s="9">
        <v>2100</v>
      </c>
      <c r="Y92" s="9">
        <v>1800</v>
      </c>
      <c r="Z92" s="9">
        <v>2200</v>
      </c>
      <c r="AA92" s="9">
        <v>1000</v>
      </c>
      <c r="AB92" s="9">
        <v>1600</v>
      </c>
      <c r="AC92" s="9">
        <v>2050</v>
      </c>
      <c r="AD92" s="9">
        <v>2700</v>
      </c>
      <c r="AE92" s="9">
        <v>2150</v>
      </c>
      <c r="AF92" s="9">
        <v>1850</v>
      </c>
      <c r="AG92" s="9">
        <v>1550</v>
      </c>
    </row>
    <row r="93" spans="1:33" s="4" customFormat="1" x14ac:dyDescent="0.2">
      <c r="A93" s="1">
        <v>90</v>
      </c>
      <c r="B93" s="8">
        <v>0.92708333333333337</v>
      </c>
      <c r="C93" s="8">
        <v>0.9375</v>
      </c>
      <c r="D93" s="9">
        <v>2800</v>
      </c>
      <c r="E93" s="9">
        <v>1545.9</v>
      </c>
      <c r="F93" s="9">
        <v>1767.15</v>
      </c>
      <c r="G93" s="9">
        <v>2000</v>
      </c>
      <c r="H93" s="9">
        <v>2211.2799999999997</v>
      </c>
      <c r="I93" s="9">
        <v>3180.4</v>
      </c>
      <c r="J93" s="9">
        <v>3614.23</v>
      </c>
      <c r="K93" s="9">
        <v>3250</v>
      </c>
      <c r="L93" s="9">
        <v>2700</v>
      </c>
      <c r="M93" s="9">
        <v>2200</v>
      </c>
      <c r="N93" s="9">
        <v>1963.7</v>
      </c>
      <c r="O93" s="9">
        <v>854.16</v>
      </c>
      <c r="P93" s="9">
        <v>2031.6</v>
      </c>
      <c r="Q93" s="9">
        <v>1700</v>
      </c>
      <c r="R93" s="9">
        <v>1800</v>
      </c>
      <c r="S93" s="9">
        <v>1650</v>
      </c>
      <c r="T93" s="9">
        <v>900</v>
      </c>
      <c r="U93" s="9">
        <v>1700</v>
      </c>
      <c r="V93" s="9">
        <v>1850</v>
      </c>
      <c r="W93" s="9">
        <v>2450</v>
      </c>
      <c r="X93" s="9">
        <v>2200</v>
      </c>
      <c r="Y93" s="9">
        <v>1850</v>
      </c>
      <c r="Z93" s="9">
        <v>2168.5</v>
      </c>
      <c r="AA93" s="9">
        <v>1050</v>
      </c>
      <c r="AB93" s="9">
        <v>1650</v>
      </c>
      <c r="AC93" s="9">
        <v>1950</v>
      </c>
      <c r="AD93" s="9">
        <v>2750</v>
      </c>
      <c r="AE93" s="9">
        <v>2250</v>
      </c>
      <c r="AF93" s="9">
        <v>1950</v>
      </c>
      <c r="AG93" s="9">
        <v>1600</v>
      </c>
    </row>
    <row r="94" spans="1:33" s="4" customFormat="1" x14ac:dyDescent="0.2">
      <c r="A94" s="1">
        <v>91</v>
      </c>
      <c r="B94" s="8">
        <v>0.9375</v>
      </c>
      <c r="C94" s="8">
        <v>0.94791666666666663</v>
      </c>
      <c r="D94" s="9">
        <v>2850</v>
      </c>
      <c r="E94" s="9">
        <v>1320.8</v>
      </c>
      <c r="F94" s="9">
        <v>1750</v>
      </c>
      <c r="G94" s="9">
        <v>2100</v>
      </c>
      <c r="H94" s="9">
        <v>2146.71</v>
      </c>
      <c r="I94" s="9">
        <v>2903.6</v>
      </c>
      <c r="J94" s="9">
        <v>3763.8199999999997</v>
      </c>
      <c r="K94" s="9">
        <v>3150</v>
      </c>
      <c r="L94" s="9">
        <v>2650</v>
      </c>
      <c r="M94" s="9">
        <v>2300</v>
      </c>
      <c r="N94" s="9">
        <v>1556.9</v>
      </c>
      <c r="O94" s="9">
        <v>887.58</v>
      </c>
      <c r="P94" s="9">
        <v>1799.6</v>
      </c>
      <c r="Q94" s="9">
        <v>1370.5</v>
      </c>
      <c r="R94" s="9">
        <v>1807.7</v>
      </c>
      <c r="S94" s="9">
        <v>1550</v>
      </c>
      <c r="T94" s="9">
        <v>950</v>
      </c>
      <c r="U94" s="9">
        <v>1600</v>
      </c>
      <c r="V94" s="9">
        <v>1862.2</v>
      </c>
      <c r="W94" s="9">
        <v>2400</v>
      </c>
      <c r="X94" s="9">
        <v>1985.01</v>
      </c>
      <c r="Y94" s="9">
        <v>1850</v>
      </c>
      <c r="Z94" s="9">
        <v>2150</v>
      </c>
      <c r="AA94" s="9">
        <v>950</v>
      </c>
      <c r="AB94" s="9">
        <v>1700</v>
      </c>
      <c r="AC94" s="9">
        <v>2050</v>
      </c>
      <c r="AD94" s="9">
        <v>2900</v>
      </c>
      <c r="AE94" s="9">
        <v>2350</v>
      </c>
      <c r="AF94" s="9">
        <v>2050</v>
      </c>
      <c r="AG94" s="9">
        <v>1600</v>
      </c>
    </row>
    <row r="95" spans="1:33" s="4" customFormat="1" x14ac:dyDescent="0.2">
      <c r="A95" s="1">
        <v>92</v>
      </c>
      <c r="B95" s="8">
        <v>0.94791666666666663</v>
      </c>
      <c r="C95" s="8">
        <v>0.95833333333333337</v>
      </c>
      <c r="D95" s="9">
        <v>2750</v>
      </c>
      <c r="E95" s="9">
        <v>1117.7</v>
      </c>
      <c r="F95" s="9">
        <v>1850</v>
      </c>
      <c r="G95" s="9">
        <v>2050</v>
      </c>
      <c r="H95" s="9">
        <v>2153.31</v>
      </c>
      <c r="I95" s="9">
        <v>2726.7</v>
      </c>
      <c r="J95" s="9">
        <v>3800</v>
      </c>
      <c r="K95" s="9">
        <v>3100</v>
      </c>
      <c r="L95" s="9">
        <v>2750</v>
      </c>
      <c r="M95" s="9">
        <v>2250</v>
      </c>
      <c r="N95" s="9">
        <v>1301.4000000000001</v>
      </c>
      <c r="O95" s="9">
        <v>543.91</v>
      </c>
      <c r="P95" s="9">
        <v>1462.04</v>
      </c>
      <c r="Q95" s="9">
        <v>1086.4000000000001</v>
      </c>
      <c r="R95" s="9">
        <v>1518.5</v>
      </c>
      <c r="S95" s="9">
        <v>1400</v>
      </c>
      <c r="T95" s="9">
        <v>750</v>
      </c>
      <c r="U95" s="9">
        <v>1450</v>
      </c>
      <c r="V95" s="9">
        <v>1567.4</v>
      </c>
      <c r="W95" s="9">
        <v>2400</v>
      </c>
      <c r="X95" s="9">
        <v>1800</v>
      </c>
      <c r="Y95" s="9">
        <v>1900</v>
      </c>
      <c r="Z95" s="9">
        <v>2115.7399999999998</v>
      </c>
      <c r="AA95" s="9">
        <v>1000</v>
      </c>
      <c r="AB95" s="9">
        <v>1750</v>
      </c>
      <c r="AC95" s="9">
        <v>2000</v>
      </c>
      <c r="AD95" s="9">
        <v>2900</v>
      </c>
      <c r="AE95" s="9">
        <v>2350</v>
      </c>
      <c r="AF95" s="9">
        <v>2050</v>
      </c>
      <c r="AG95" s="9">
        <v>1550</v>
      </c>
    </row>
    <row r="96" spans="1:33" s="4" customFormat="1" x14ac:dyDescent="0.2">
      <c r="A96" s="1">
        <v>93</v>
      </c>
      <c r="B96" s="8">
        <v>0.95833333333333337</v>
      </c>
      <c r="C96" s="8">
        <v>0.96875</v>
      </c>
      <c r="D96" s="9">
        <v>2669.69</v>
      </c>
      <c r="E96" s="9">
        <v>1162.5</v>
      </c>
      <c r="F96" s="9">
        <v>1888.42</v>
      </c>
      <c r="G96" s="9">
        <v>2000</v>
      </c>
      <c r="H96" s="9">
        <v>2050</v>
      </c>
      <c r="I96" s="9">
        <v>3203.6</v>
      </c>
      <c r="J96" s="9">
        <v>3920.6</v>
      </c>
      <c r="K96" s="9">
        <v>3050</v>
      </c>
      <c r="L96" s="9">
        <v>2600</v>
      </c>
      <c r="M96" s="9">
        <v>2200</v>
      </c>
      <c r="N96" s="9">
        <v>1611.9</v>
      </c>
      <c r="O96" s="9">
        <v>446.19</v>
      </c>
      <c r="P96" s="9">
        <v>1937.8</v>
      </c>
      <c r="Q96" s="9">
        <v>951.5</v>
      </c>
      <c r="R96" s="9">
        <v>1700</v>
      </c>
      <c r="S96" s="9">
        <v>1400</v>
      </c>
      <c r="T96" s="9">
        <v>650</v>
      </c>
      <c r="U96" s="9">
        <v>1100</v>
      </c>
      <c r="V96" s="9">
        <v>1156.5999999999999</v>
      </c>
      <c r="W96" s="9">
        <v>2200</v>
      </c>
      <c r="X96" s="9">
        <v>1700</v>
      </c>
      <c r="Y96" s="9">
        <v>1850</v>
      </c>
      <c r="Z96" s="9">
        <v>2100</v>
      </c>
      <c r="AA96" s="9">
        <v>1000</v>
      </c>
      <c r="AB96" s="9">
        <v>1400</v>
      </c>
      <c r="AC96" s="9">
        <v>1950</v>
      </c>
      <c r="AD96" s="9">
        <v>3100</v>
      </c>
      <c r="AE96" s="9">
        <v>2250</v>
      </c>
      <c r="AF96" s="9">
        <v>2000</v>
      </c>
      <c r="AG96" s="9">
        <v>1500</v>
      </c>
    </row>
    <row r="97" spans="1:44" x14ac:dyDescent="0.2">
      <c r="A97" s="1">
        <v>94</v>
      </c>
      <c r="B97" s="8">
        <v>0.96875</v>
      </c>
      <c r="C97" s="8">
        <v>0.97916666666666663</v>
      </c>
      <c r="D97" s="9">
        <v>2086.1</v>
      </c>
      <c r="E97" s="9">
        <v>1128.4000000000001</v>
      </c>
      <c r="F97" s="9">
        <v>1850</v>
      </c>
      <c r="G97" s="9">
        <v>1950</v>
      </c>
      <c r="H97" s="9">
        <v>2100</v>
      </c>
      <c r="I97" s="9">
        <v>3147.6</v>
      </c>
      <c r="J97" s="9">
        <v>3920.8</v>
      </c>
      <c r="K97" s="9">
        <v>3000</v>
      </c>
      <c r="L97" s="9">
        <v>2500</v>
      </c>
      <c r="M97" s="9">
        <v>2150</v>
      </c>
      <c r="N97" s="9">
        <v>1465.7</v>
      </c>
      <c r="O97" s="9">
        <v>597.58999999999992</v>
      </c>
      <c r="P97" s="9">
        <v>1811.5</v>
      </c>
      <c r="Q97" s="9">
        <v>708.9</v>
      </c>
      <c r="R97" s="9">
        <v>1361.3</v>
      </c>
      <c r="S97" s="9">
        <v>1300</v>
      </c>
      <c r="T97" s="9">
        <v>500</v>
      </c>
      <c r="U97" s="9">
        <v>900</v>
      </c>
      <c r="V97" s="9">
        <v>1036.3</v>
      </c>
      <c r="W97" s="9">
        <v>2100</v>
      </c>
      <c r="X97" s="9">
        <v>1600</v>
      </c>
      <c r="Y97" s="9">
        <v>1850</v>
      </c>
      <c r="Z97" s="9">
        <v>1849.7</v>
      </c>
      <c r="AA97" s="9">
        <v>950</v>
      </c>
      <c r="AB97" s="9">
        <v>1350</v>
      </c>
      <c r="AC97" s="9">
        <v>1850</v>
      </c>
      <c r="AD97" s="9">
        <v>3000</v>
      </c>
      <c r="AE97" s="9">
        <v>2150</v>
      </c>
      <c r="AF97" s="9">
        <v>2100</v>
      </c>
      <c r="AG97" s="9">
        <v>1450</v>
      </c>
    </row>
    <row r="98" spans="1:44" x14ac:dyDescent="0.2">
      <c r="A98" s="1">
        <v>95</v>
      </c>
      <c r="B98" s="8">
        <v>0.97916666666666663</v>
      </c>
      <c r="C98" s="8">
        <v>0.98958333333333337</v>
      </c>
      <c r="D98" s="9">
        <v>2436.3000000000002</v>
      </c>
      <c r="E98" s="9">
        <v>1081.9000000000001</v>
      </c>
      <c r="F98" s="9">
        <v>1356.8600000000001</v>
      </c>
      <c r="G98" s="9">
        <v>1900</v>
      </c>
      <c r="H98" s="9">
        <v>2150</v>
      </c>
      <c r="I98" s="9">
        <v>3339.2</v>
      </c>
      <c r="J98" s="9">
        <v>3875.9</v>
      </c>
      <c r="K98" s="9">
        <v>3250</v>
      </c>
      <c r="L98" s="9">
        <v>2550</v>
      </c>
      <c r="M98" s="9">
        <v>2100</v>
      </c>
      <c r="N98" s="9">
        <v>986.6</v>
      </c>
      <c r="O98" s="9">
        <v>268.10000000000002</v>
      </c>
      <c r="P98" s="9">
        <v>1342.2</v>
      </c>
      <c r="Q98" s="9">
        <v>236.7</v>
      </c>
      <c r="R98" s="9">
        <v>1010.4</v>
      </c>
      <c r="S98" s="9">
        <v>1200</v>
      </c>
      <c r="T98" s="9">
        <v>350</v>
      </c>
      <c r="U98" s="9">
        <v>700</v>
      </c>
      <c r="V98" s="9">
        <v>923.9</v>
      </c>
      <c r="W98" s="9">
        <v>2200</v>
      </c>
      <c r="X98" s="9">
        <v>1518.8</v>
      </c>
      <c r="Y98" s="9">
        <v>1750</v>
      </c>
      <c r="Z98" s="9">
        <v>1714.61</v>
      </c>
      <c r="AA98" s="9">
        <v>850</v>
      </c>
      <c r="AB98" s="9">
        <v>1300</v>
      </c>
      <c r="AC98" s="9">
        <v>1700</v>
      </c>
      <c r="AD98" s="9">
        <v>3100</v>
      </c>
      <c r="AE98" s="9">
        <v>2050</v>
      </c>
      <c r="AF98" s="9">
        <v>2050</v>
      </c>
      <c r="AG98" s="9">
        <v>1500</v>
      </c>
    </row>
    <row r="99" spans="1:44" x14ac:dyDescent="0.2">
      <c r="A99" s="1">
        <v>96</v>
      </c>
      <c r="B99" s="8">
        <v>0.98958333333333337</v>
      </c>
      <c r="C99" s="8">
        <v>1</v>
      </c>
      <c r="D99" s="9">
        <v>2350</v>
      </c>
      <c r="E99" s="9">
        <v>1354.58</v>
      </c>
      <c r="F99" s="9">
        <v>1224.1199999999999</v>
      </c>
      <c r="G99" s="9">
        <v>1850</v>
      </c>
      <c r="H99" s="9">
        <v>2250</v>
      </c>
      <c r="I99" s="9">
        <v>3284.4</v>
      </c>
      <c r="J99" s="9">
        <v>3790.55</v>
      </c>
      <c r="K99" s="9">
        <v>3200</v>
      </c>
      <c r="L99" s="9">
        <v>2450</v>
      </c>
      <c r="M99" s="9">
        <v>2050</v>
      </c>
      <c r="N99" s="9">
        <v>377.5</v>
      </c>
      <c r="O99" s="9">
        <v>200</v>
      </c>
      <c r="P99" s="9">
        <v>1200</v>
      </c>
      <c r="Q99" s="9">
        <v>0</v>
      </c>
      <c r="R99" s="9">
        <v>654.29999999999995</v>
      </c>
      <c r="S99" s="9">
        <v>1038.3</v>
      </c>
      <c r="T99" s="9">
        <v>200</v>
      </c>
      <c r="U99" s="9">
        <v>600</v>
      </c>
      <c r="V99" s="9">
        <v>684</v>
      </c>
      <c r="W99" s="9">
        <v>2100</v>
      </c>
      <c r="X99" s="9">
        <v>1450</v>
      </c>
      <c r="Y99" s="9">
        <v>1750</v>
      </c>
      <c r="Z99" s="9">
        <v>1284.7</v>
      </c>
      <c r="AA99" s="9">
        <v>800</v>
      </c>
      <c r="AB99" s="9">
        <v>1300</v>
      </c>
      <c r="AC99" s="9">
        <v>1650</v>
      </c>
      <c r="AD99" s="9">
        <v>3100</v>
      </c>
      <c r="AE99" s="9">
        <v>1950</v>
      </c>
      <c r="AF99" s="9">
        <v>2050</v>
      </c>
      <c r="AG99" s="9">
        <v>1350</v>
      </c>
    </row>
    <row r="101" spans="1:44" s="10" customFormat="1" ht="15" customHeight="1" x14ac:dyDescent="0.25">
      <c r="D101" s="11">
        <f>SUM(D4:D100)/4000</f>
        <v>40.369790000000002</v>
      </c>
      <c r="E101" s="11">
        <f t="shared" ref="E101:AG101" si="0">SUM(E4:E100)/4000</f>
        <v>37.279439999999994</v>
      </c>
      <c r="F101" s="11">
        <f t="shared" si="0"/>
        <v>17.153312499999995</v>
      </c>
      <c r="G101" s="11">
        <f t="shared" si="0"/>
        <v>34.65367500214338</v>
      </c>
      <c r="H101" s="11">
        <f t="shared" si="0"/>
        <v>30.217405000000003</v>
      </c>
      <c r="I101" s="11">
        <f t="shared" si="0"/>
        <v>41.318207500000014</v>
      </c>
      <c r="J101" s="11">
        <f t="shared" si="0"/>
        <v>51.265622499999999</v>
      </c>
      <c r="K101" s="11">
        <f t="shared" si="0"/>
        <v>49.280732499999992</v>
      </c>
      <c r="L101" s="11">
        <f t="shared" si="0"/>
        <v>37.335577517089838</v>
      </c>
      <c r="M101" s="11">
        <f t="shared" si="0"/>
        <v>32.582045000000008</v>
      </c>
      <c r="N101" s="11">
        <f t="shared" si="0"/>
        <v>10.6212675</v>
      </c>
      <c r="O101" s="11">
        <f t="shared" si="0"/>
        <v>7.027499999999999</v>
      </c>
      <c r="P101" s="11">
        <f t="shared" si="0"/>
        <v>12.380257494201659</v>
      </c>
      <c r="Q101" s="11">
        <f t="shared" si="0"/>
        <v>13.332627499995233</v>
      </c>
      <c r="R101" s="11">
        <f t="shared" si="0"/>
        <v>11.957420000000001</v>
      </c>
      <c r="S101" s="11">
        <f t="shared" si="0"/>
        <v>8.1339950000000005</v>
      </c>
      <c r="T101" s="11">
        <f t="shared" si="0"/>
        <v>4.4384250001162293</v>
      </c>
      <c r="U101" s="11">
        <f t="shared" si="0"/>
        <v>7.15</v>
      </c>
      <c r="V101" s="11">
        <f t="shared" si="0"/>
        <v>9.9846000000000004</v>
      </c>
      <c r="W101" s="11">
        <f t="shared" si="0"/>
        <v>22.199674999999999</v>
      </c>
      <c r="X101" s="11">
        <f t="shared" si="0"/>
        <v>30.970379999999999</v>
      </c>
      <c r="Y101" s="11">
        <f t="shared" si="0"/>
        <v>26.4344225</v>
      </c>
      <c r="Z101" s="11">
        <f t="shared" si="0"/>
        <v>35.385455</v>
      </c>
      <c r="AA101" s="11">
        <f t="shared" si="0"/>
        <v>20.961525000000002</v>
      </c>
      <c r="AB101" s="11">
        <f t="shared" si="0"/>
        <v>23.199997500000002</v>
      </c>
      <c r="AC101" s="11">
        <f t="shared" si="0"/>
        <v>24.763747500000004</v>
      </c>
      <c r="AD101" s="11">
        <f t="shared" si="0"/>
        <v>52.029617500000001</v>
      </c>
      <c r="AE101" s="11">
        <f t="shared" si="0"/>
        <v>51.825830000041719</v>
      </c>
      <c r="AF101" s="11">
        <f t="shared" si="0"/>
        <v>43.007994999999994</v>
      </c>
      <c r="AG101" s="11">
        <f t="shared" si="0"/>
        <v>39.748050000000006</v>
      </c>
      <c r="AH101" s="20">
        <f>SUM(D101:AG101)</f>
        <v>827.00859501358821</v>
      </c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</row>
    <row r="102" spans="1:44" s="4" customFormat="1" x14ac:dyDescent="0.2"/>
    <row r="103" spans="1:44" s="4" customFormat="1" x14ac:dyDescent="0.2"/>
    <row r="104" spans="1:44" s="4" customFormat="1" x14ac:dyDescent="0.2"/>
    <row r="105" spans="1:44" s="4" customFormat="1" x14ac:dyDescent="0.2"/>
    <row r="106" spans="1:44" s="4" customFormat="1" x14ac:dyDescent="0.2"/>
    <row r="107" spans="1:44" s="4" customFormat="1" x14ac:dyDescent="0.2"/>
    <row r="108" spans="1:44" s="4" customFormat="1" x14ac:dyDescent="0.2"/>
    <row r="109" spans="1:44" s="4" customFormat="1" x14ac:dyDescent="0.2"/>
    <row r="110" spans="1:44" s="4" customFormat="1" x14ac:dyDescent="0.2"/>
    <row r="111" spans="1:44" s="4" customFormat="1" x14ac:dyDescent="0.2"/>
    <row r="112" spans="1:44" s="4" customFormat="1" x14ac:dyDescent="0.2"/>
    <row r="113" s="4" customFormat="1" x14ac:dyDescent="0.2"/>
    <row r="114" s="4" customFormat="1" x14ac:dyDescent="0.2"/>
    <row r="115" s="4" customFormat="1" x14ac:dyDescent="0.2"/>
    <row r="116" s="4" customFormat="1" x14ac:dyDescent="0.2"/>
    <row r="117" s="4" customFormat="1" x14ac:dyDescent="0.2"/>
    <row r="118" s="4" customFormat="1" x14ac:dyDescent="0.2"/>
    <row r="119" s="4" customFormat="1" x14ac:dyDescent="0.2"/>
    <row r="120" s="4" customFormat="1" x14ac:dyDescent="0.2"/>
    <row r="121" s="4" customFormat="1" x14ac:dyDescent="0.2"/>
    <row r="122" s="4" customFormat="1" x14ac:dyDescent="0.2"/>
    <row r="123" s="4" customFormat="1" x14ac:dyDescent="0.2"/>
    <row r="124" s="4" customFormat="1" x14ac:dyDescent="0.2"/>
    <row r="125" s="4" customFormat="1" x14ac:dyDescent="0.2"/>
    <row r="126" s="4" customFormat="1" x14ac:dyDescent="0.2"/>
    <row r="127" s="4" customFormat="1" x14ac:dyDescent="0.2"/>
    <row r="128" s="4" customFormat="1" x14ac:dyDescent="0.2"/>
    <row r="129" s="4" customFormat="1" x14ac:dyDescent="0.2"/>
    <row r="130" s="4" customFormat="1" x14ac:dyDescent="0.2"/>
    <row r="131" s="4" customFormat="1" x14ac:dyDescent="0.2"/>
    <row r="132" s="4" customFormat="1" x14ac:dyDescent="0.2"/>
    <row r="133" s="4" customFormat="1" x14ac:dyDescent="0.2"/>
    <row r="134" s="4" customFormat="1" x14ac:dyDescent="0.2"/>
    <row r="135" s="4" customFormat="1" x14ac:dyDescent="0.2"/>
    <row r="136" s="4" customFormat="1" x14ac:dyDescent="0.2"/>
    <row r="137" s="4" customFormat="1" x14ac:dyDescent="0.2"/>
    <row r="138" s="4" customFormat="1" x14ac:dyDescent="0.2"/>
    <row r="139" s="4" customFormat="1" x14ac:dyDescent="0.2"/>
    <row r="140" s="4" customFormat="1" x14ac:dyDescent="0.2"/>
    <row r="141" s="4" customFormat="1" x14ac:dyDescent="0.2"/>
    <row r="142" s="4" customFormat="1" x14ac:dyDescent="0.2"/>
    <row r="143" s="4" customFormat="1" x14ac:dyDescent="0.2"/>
    <row r="144" s="4" customFormat="1" x14ac:dyDescent="0.2"/>
    <row r="145" s="4" customFormat="1" x14ac:dyDescent="0.2"/>
    <row r="146" s="4" customFormat="1" x14ac:dyDescent="0.2"/>
    <row r="147" s="4" customFormat="1" x14ac:dyDescent="0.2"/>
    <row r="148" s="4" customFormat="1" x14ac:dyDescent="0.2"/>
    <row r="149" s="4" customFormat="1" x14ac:dyDescent="0.2"/>
    <row r="150" s="4" customFormat="1" x14ac:dyDescent="0.2"/>
    <row r="151" s="4" customFormat="1" x14ac:dyDescent="0.2"/>
    <row r="152" s="4" customFormat="1" x14ac:dyDescent="0.2"/>
    <row r="153" s="4" customFormat="1" x14ac:dyDescent="0.2"/>
    <row r="154" s="4" customFormat="1" x14ac:dyDescent="0.2"/>
    <row r="155" s="4" customFormat="1" x14ac:dyDescent="0.2"/>
    <row r="156" s="4" customFormat="1" x14ac:dyDescent="0.2"/>
    <row r="157" s="4" customFormat="1" x14ac:dyDescent="0.2"/>
    <row r="158" s="4" customFormat="1" x14ac:dyDescent="0.2"/>
    <row r="159" s="4" customFormat="1" x14ac:dyDescent="0.2"/>
    <row r="160" s="4" customFormat="1" x14ac:dyDescent="0.2"/>
    <row r="161" s="4" customFormat="1" x14ac:dyDescent="0.2"/>
    <row r="162" s="4" customFormat="1" x14ac:dyDescent="0.2"/>
    <row r="163" s="4" customFormat="1" x14ac:dyDescent="0.2"/>
    <row r="164" s="4" customFormat="1" x14ac:dyDescent="0.2"/>
    <row r="165" s="4" customFormat="1" x14ac:dyDescent="0.2"/>
    <row r="166" s="4" customFormat="1" x14ac:dyDescent="0.2"/>
    <row r="167" s="4" customFormat="1" x14ac:dyDescent="0.2"/>
    <row r="168" s="4" customFormat="1" x14ac:dyDescent="0.2"/>
    <row r="169" s="4" customFormat="1" x14ac:dyDescent="0.2"/>
    <row r="170" s="4" customFormat="1" x14ac:dyDescent="0.2"/>
    <row r="171" s="4" customFormat="1" x14ac:dyDescent="0.2"/>
    <row r="172" s="4" customFormat="1" x14ac:dyDescent="0.2"/>
    <row r="173" s="4" customFormat="1" x14ac:dyDescent="0.2"/>
    <row r="174" s="4" customFormat="1" x14ac:dyDescent="0.2"/>
    <row r="175" s="4" customFormat="1" x14ac:dyDescent="0.2"/>
    <row r="176" s="4" customFormat="1" x14ac:dyDescent="0.2"/>
    <row r="177" s="4" customFormat="1" x14ac:dyDescent="0.2"/>
    <row r="178" s="4" customFormat="1" x14ac:dyDescent="0.2"/>
    <row r="179" s="4" customFormat="1" x14ac:dyDescent="0.2"/>
    <row r="180" s="4" customFormat="1" x14ac:dyDescent="0.2"/>
    <row r="181" s="4" customFormat="1" x14ac:dyDescent="0.2"/>
    <row r="182" s="4" customFormat="1" x14ac:dyDescent="0.2"/>
    <row r="183" s="4" customFormat="1" x14ac:dyDescent="0.2"/>
    <row r="184" s="4" customFormat="1" x14ac:dyDescent="0.2"/>
    <row r="185" s="4" customFormat="1" x14ac:dyDescent="0.2"/>
    <row r="186" s="4" customFormat="1" x14ac:dyDescent="0.2"/>
    <row r="187" s="4" customFormat="1" x14ac:dyDescent="0.2"/>
    <row r="188" s="4" customFormat="1" x14ac:dyDescent="0.2"/>
    <row r="189" s="4" customFormat="1" x14ac:dyDescent="0.2"/>
    <row r="190" s="4" customFormat="1" x14ac:dyDescent="0.2"/>
    <row r="191" s="4" customFormat="1" x14ac:dyDescent="0.2"/>
    <row r="192" s="4" customFormat="1" x14ac:dyDescent="0.2"/>
    <row r="193" s="4" customFormat="1" x14ac:dyDescent="0.2"/>
    <row r="194" s="4" customFormat="1" x14ac:dyDescent="0.2"/>
    <row r="195" s="4" customFormat="1" x14ac:dyDescent="0.2"/>
    <row r="196" s="4" customFormat="1" x14ac:dyDescent="0.2"/>
    <row r="197" s="4" customFormat="1" x14ac:dyDescent="0.2"/>
    <row r="198" s="4" customFormat="1" x14ac:dyDescent="0.2"/>
    <row r="199" s="4" customFormat="1" x14ac:dyDescent="0.2"/>
    <row r="200" s="4" customFormat="1" x14ac:dyDescent="0.2"/>
    <row r="201" s="4" customFormat="1" x14ac:dyDescent="0.2"/>
    <row r="202" s="4" customFormat="1" x14ac:dyDescent="0.2"/>
    <row r="203" s="4" customFormat="1" x14ac:dyDescent="0.2"/>
    <row r="204" s="4" customFormat="1" x14ac:dyDescent="0.2"/>
    <row r="205" s="4" customFormat="1" x14ac:dyDescent="0.2"/>
    <row r="206" s="4" customFormat="1" x14ac:dyDescent="0.2"/>
    <row r="207" s="4" customFormat="1" x14ac:dyDescent="0.2"/>
    <row r="208" s="4" customFormat="1" x14ac:dyDescent="0.2"/>
    <row r="209" s="4" customFormat="1" x14ac:dyDescent="0.2"/>
    <row r="210" s="4" customFormat="1" x14ac:dyDescent="0.2"/>
    <row r="211" s="4" customFormat="1" x14ac:dyDescent="0.2"/>
    <row r="212" s="4" customFormat="1" x14ac:dyDescent="0.2"/>
    <row r="213" s="4" customFormat="1" x14ac:dyDescent="0.2"/>
    <row r="214" s="4" customFormat="1" x14ac:dyDescent="0.2"/>
    <row r="215" s="4" customFormat="1" x14ac:dyDescent="0.2"/>
    <row r="216" s="4" customFormat="1" x14ac:dyDescent="0.2"/>
    <row r="217" s="4" customFormat="1" x14ac:dyDescent="0.2"/>
    <row r="218" s="4" customFormat="1" x14ac:dyDescent="0.2"/>
    <row r="219" s="4" customFormat="1" x14ac:dyDescent="0.2"/>
    <row r="220" s="4" customFormat="1" x14ac:dyDescent="0.2"/>
    <row r="221" s="4" customFormat="1" x14ac:dyDescent="0.2"/>
    <row r="222" s="4" customFormat="1" x14ac:dyDescent="0.2"/>
    <row r="223" s="4" customFormat="1" x14ac:dyDescent="0.2"/>
    <row r="224" s="4" customFormat="1" x14ac:dyDescent="0.2"/>
    <row r="225" s="4" customFormat="1" x14ac:dyDescent="0.2"/>
    <row r="226" s="4" customFormat="1" x14ac:dyDescent="0.2"/>
    <row r="227" s="4" customFormat="1" x14ac:dyDescent="0.2"/>
    <row r="228" s="4" customFormat="1" x14ac:dyDescent="0.2"/>
    <row r="229" s="4" customFormat="1" x14ac:dyDescent="0.2"/>
    <row r="230" s="4" customFormat="1" x14ac:dyDescent="0.2"/>
    <row r="231" s="4" customFormat="1" x14ac:dyDescent="0.2"/>
    <row r="232" s="4" customFormat="1" x14ac:dyDescent="0.2"/>
    <row r="233" s="4" customFormat="1" x14ac:dyDescent="0.2"/>
    <row r="234" s="4" customFormat="1" x14ac:dyDescent="0.2"/>
    <row r="235" s="4" customFormat="1" x14ac:dyDescent="0.2"/>
    <row r="236" s="4" customFormat="1" x14ac:dyDescent="0.2"/>
    <row r="237" s="4" customFormat="1" x14ac:dyDescent="0.2"/>
    <row r="238" s="4" customFormat="1" x14ac:dyDescent="0.2"/>
    <row r="239" s="4" customFormat="1" x14ac:dyDescent="0.2"/>
    <row r="240" s="4" customFormat="1" x14ac:dyDescent="0.2"/>
    <row r="241" s="4" customFormat="1" x14ac:dyDescent="0.2"/>
    <row r="242" s="4" customFormat="1" x14ac:dyDescent="0.2"/>
    <row r="243" s="4" customFormat="1" x14ac:dyDescent="0.2"/>
    <row r="244" s="4" customFormat="1" x14ac:dyDescent="0.2"/>
    <row r="245" s="4" customFormat="1" x14ac:dyDescent="0.2"/>
    <row r="246" s="4" customFormat="1" x14ac:dyDescent="0.2"/>
    <row r="247" s="4" customFormat="1" x14ac:dyDescent="0.2"/>
    <row r="248" s="4" customFormat="1" x14ac:dyDescent="0.2"/>
    <row r="249" s="4" customFormat="1" x14ac:dyDescent="0.2"/>
    <row r="250" s="4" customFormat="1" x14ac:dyDescent="0.2"/>
  </sheetData>
  <mergeCells count="1">
    <mergeCell ref="B3:C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Apr'21</vt:lpstr>
      <vt:lpstr>May'21</vt:lpstr>
      <vt:lpstr>Jun'21</vt:lpstr>
      <vt:lpstr>Jul'21</vt:lpstr>
      <vt:lpstr>Aug'21</vt:lpstr>
      <vt:lpstr>Sep'21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2022-01-19T06:31:39Z</dcterms:modified>
</cp:coreProperties>
</file>